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arias\Downloads\"/>
    </mc:Choice>
  </mc:AlternateContent>
  <bookViews>
    <workbookView xWindow="0" yWindow="0" windowWidth="20490" windowHeight="7620"/>
  </bookViews>
  <sheets>
    <sheet name="EN PROCESO LIQUIDACIÓN" sheetId="1" r:id="rId1"/>
    <sheet name=" CANCELADA MATRICULA" sheetId="2" r:id="rId2"/>
    <sheet name="FINIQUITO SES" sheetId="3" r:id="rId3"/>
  </sheets>
  <definedNames>
    <definedName name="profinteresado" localSheetId="0">#REF!</definedName>
  </definedNames>
  <calcPr calcId="162913"/>
</workbook>
</file>

<file path=xl/calcChain.xml><?xml version="1.0" encoding="utf-8"?>
<calcChain xmlns="http://schemas.openxmlformats.org/spreadsheetml/2006/main">
  <c r="A982" i="1" l="1"/>
  <c r="A983" i="1"/>
  <c r="A984" i="1" s="1"/>
  <c r="A988" i="1"/>
  <c r="A989" i="1"/>
  <c r="A990" i="1" s="1"/>
  <c r="A994" i="1"/>
  <c r="A995" i="1"/>
  <c r="A996" i="1" s="1"/>
  <c r="A1000" i="1"/>
  <c r="A1001" i="1"/>
  <c r="A1002" i="1" s="1"/>
  <c r="A1006" i="1"/>
  <c r="A1007" i="1" s="1"/>
  <c r="A1008" i="1" s="1"/>
  <c r="A1012" i="1"/>
  <c r="A1013" i="1" s="1"/>
  <c r="A1014" i="1" s="1"/>
  <c r="A1018" i="1"/>
  <c r="A1019" i="1"/>
  <c r="A1020" i="1"/>
  <c r="A1024" i="1"/>
  <c r="A1025" i="1" s="1"/>
  <c r="A1026" i="1" s="1"/>
  <c r="A1030" i="1"/>
  <c r="A1031" i="1"/>
  <c r="A1032" i="1" s="1"/>
  <c r="A1036" i="1"/>
  <c r="A1037" i="1"/>
  <c r="A1038" i="1" s="1"/>
  <c r="A1042" i="1"/>
  <c r="A1043" i="1" s="1"/>
  <c r="A1044" i="1" s="1"/>
  <c r="A1048" i="1"/>
  <c r="A1049" i="1"/>
  <c r="A1050" i="1"/>
  <c r="A1054" i="1"/>
  <c r="A1055" i="1" s="1"/>
  <c r="A1056" i="1" s="1"/>
  <c r="A1060" i="1"/>
  <c r="A1061" i="1"/>
  <c r="A1062" i="1" s="1"/>
  <c r="A1066" i="1"/>
  <c r="A1067" i="1" s="1"/>
  <c r="A1068" i="1" s="1"/>
  <c r="A971" i="1" l="1"/>
  <c r="A972" i="1" s="1"/>
  <c r="A976" i="1"/>
  <c r="A977" i="1" s="1"/>
  <c r="A978" i="1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H513" i="1"/>
  <c r="G513" i="1"/>
  <c r="H511" i="1"/>
  <c r="G511" i="1"/>
  <c r="H510" i="1"/>
  <c r="G510" i="1"/>
  <c r="G488" i="1"/>
  <c r="G487" i="1"/>
  <c r="G473" i="1"/>
  <c r="G470" i="1"/>
  <c r="H469" i="1"/>
  <c r="G469" i="1"/>
  <c r="G467" i="1"/>
  <c r="H460" i="1"/>
  <c r="G460" i="1"/>
  <c r="G45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H973" i="1"/>
  <c r="G973" i="1"/>
  <c r="J518" i="1"/>
  <c r="G972" i="1"/>
  <c r="I971" i="1"/>
  <c r="I956" i="1"/>
  <c r="I974" i="1"/>
  <c r="H972" i="1"/>
  <c r="J972" i="1"/>
  <c r="H518" i="1"/>
  <c r="I972" i="1"/>
  <c r="I975" i="1"/>
  <c r="J956" i="1"/>
  <c r="J975" i="1"/>
  <c r="G518" i="1"/>
  <c r="I518" i="1"/>
  <c r="J974" i="1"/>
  <c r="A907" i="1" l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</calcChain>
</file>

<file path=xl/comments1.xml><?xml version="1.0" encoding="utf-8"?>
<comments xmlns="http://schemas.openxmlformats.org/spreadsheetml/2006/main">
  <authors>
    <author/>
  </authors>
  <commentList>
    <comment ref="D731" authorId="0" shapeId="0">
      <text>
        <r>
          <rPr>
            <sz val="11"/>
            <color theme="1"/>
            <rFont val="Arial"/>
            <family val="2"/>
          </rPr>
          <t>======
ID#AAAAQpLswyI
ecarreno    (2021-10-07 17:03:30)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799" authorId="0" shapeId="0">
      <text>
        <r>
          <rPr>
            <sz val="11"/>
            <color theme="1"/>
            <rFont val="Arial"/>
            <family val="2"/>
          </rPr>
          <t>======
ID#AAAAQpLswyE
ecarreno    (2021-10-07 17:03:30)
FALTA CARPETA</t>
        </r>
      </text>
    </comment>
    <comment ref="J888" authorId="0" shapeId="0">
      <text>
        <r>
          <rPr>
            <sz val="11"/>
            <color theme="1"/>
            <rFont val="Arial"/>
            <family val="2"/>
          </rPr>
          <t>======
ID#AAAAQpLswyM
ecarreno    (2021-10-07 17:03:30)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<sst xmlns="http://schemas.openxmlformats.org/spreadsheetml/2006/main" count="23229" uniqueCount="10468">
  <si>
    <t>SUPERINTENDENCIA DE LA ECONOMIA SOLIDARIA</t>
  </si>
  <si>
    <t>DELEGATURA PARA LA SUPERVISIÓN DEL AHORRO Y LA FORMA ASOCIATIVA</t>
  </si>
  <si>
    <t>RELACIÓN DE ENTIDADES EN LIQUIDACIÓN VOLUNTARIA</t>
  </si>
  <si>
    <t xml:space="preserve">Fecha de actualización: </t>
  </si>
  <si>
    <t>No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</si>
  <si>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</si>
  <si>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</si>
  <si>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</si>
  <si>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</si>
  <si>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</si>
  <si>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</si>
  <si>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</si>
  <si>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</si>
  <si>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</si>
  <si>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</si>
  <si>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</si>
  <si>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</si>
  <si>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</si>
  <si>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</si>
  <si>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CTA DEL NORTE</t>
  </si>
  <si>
    <t>COOTRANORTE CTA</t>
  </si>
  <si>
    <t>20064400129992 </t>
  </si>
  <si>
    <t>Activa en Camara de Comercio, renovo matricula en 2012</t>
  </si>
  <si>
    <t xml:space="preserve">RODRIGO DE JESUS HERNANDEZ MONTOYA </t>
  </si>
  <si>
    <t>OBANDO</t>
  </si>
  <si>
    <t>VALLE DEL CAUCA</t>
  </si>
  <si>
    <t>Calle 3 Nro4-31</t>
  </si>
  <si>
    <t>NR</t>
  </si>
  <si>
    <t xml:space="preserve">COOPERATIVA DE TRABAJO ASOCIADO </t>
  </si>
  <si>
    <t>TRANSBIENESTAR</t>
  </si>
  <si>
    <t>20064400025052 </t>
  </si>
  <si>
    <t>Activa en Camara de Comercio, renovo matricula en 2002</t>
  </si>
  <si>
    <t xml:space="preserve">ELIAS RODRIGUEZ ARIAS </t>
  </si>
  <si>
    <t>BOGOTA DC</t>
  </si>
  <si>
    <t>CUNDINAMARCA</t>
  </si>
  <si>
    <t>Avenida DE LAS AMERCIAS Nro51-39</t>
  </si>
  <si>
    <t>COOPERATIVA DE TRABAJO ASOCIADO Y DE SERVICIOS</t>
  </si>
  <si>
    <t>JUAN CARLOS TAFUR</t>
  </si>
  <si>
    <t>COOPERATIVA LECHERA DEL MAGDALENA MEDIO LTDA</t>
  </si>
  <si>
    <t>COLEMMA LTDA</t>
  </si>
  <si>
    <t>20064400036652 </t>
  </si>
  <si>
    <t>Activa en Camara de Comercio, renovo matricula en 2001</t>
  </si>
  <si>
    <t>FEMCENT</t>
  </si>
  <si>
    <t>PUERTO BERRIO</t>
  </si>
  <si>
    <t>ANTIOQUIA</t>
  </si>
  <si>
    <t>Kilometro 1 Via SUBESTACION Barrio LA MALENA</t>
  </si>
  <si>
    <t>PRECOOPERATIVA DE SERVICIOS COOPERATIVOS</t>
  </si>
  <si>
    <t>VISICOOP</t>
  </si>
  <si>
    <t>20064400038702 </t>
  </si>
  <si>
    <t>MARIA EUGENIA MEZA</t>
  </si>
  <si>
    <t>MEDELLIN</t>
  </si>
  <si>
    <t>FONDO DE EMPLEADOS DE CENTELSA</t>
  </si>
  <si>
    <t>FEMCENTELSA</t>
  </si>
  <si>
    <t>MARIA EUGENIA ZUÑIGA</t>
  </si>
  <si>
    <t>CALI</t>
  </si>
  <si>
    <t>Calle 10 Nro38-43 ACOPI</t>
  </si>
  <si>
    <t xml:space="preserve">FONDO DE EMPLEADOS DE FRIKO SA </t>
  </si>
  <si>
    <t>FONDEFRIKO</t>
  </si>
  <si>
    <t>Activa en Camara de Comercio, renovo matricula en 1997</t>
  </si>
  <si>
    <t xml:space="preserve">MARTHA LILIA CASTILLO UPEGUI </t>
  </si>
  <si>
    <t>MANIZALES</t>
  </si>
  <si>
    <t>CALDAS</t>
  </si>
  <si>
    <t>Vereda LA MIEL Kilometro 2</t>
  </si>
  <si>
    <t>marta13@une.com</t>
  </si>
  <si>
    <t xml:space="preserve">COOPERATIVA DE TRABAJO ASOCIADO COOPVIVIR </t>
  </si>
  <si>
    <t>COOPVIVIR</t>
  </si>
  <si>
    <t xml:space="preserve">MARIA PATRICIA GOMEZ RODAS </t>
  </si>
  <si>
    <t>Calle 3 50-16</t>
  </si>
  <si>
    <t>coopvivir@hotmail.com</t>
  </si>
  <si>
    <t xml:space="preserve">COOPERATIVA INTEGRAL DE MICROEMPRESARIOS </t>
  </si>
  <si>
    <t>COOMICROS</t>
  </si>
  <si>
    <t xml:space="preserve">JESUS ERNESTO SALDARRIAGA </t>
  </si>
  <si>
    <t>Carrera 28F 72L-79</t>
  </si>
  <si>
    <t>coomicros@hotmail.com</t>
  </si>
  <si>
    <t>CTA DE MUJERES ORGANIZADAS POR UN GUAMO ASEADO Y LIMPIO</t>
  </si>
  <si>
    <t>MOGAL</t>
  </si>
  <si>
    <t>20064400066952 </t>
  </si>
  <si>
    <t>Activa en Camara de Comercio, renovo matricula en 2004</t>
  </si>
  <si>
    <t xml:space="preserve">ELSA YOLANDA LEON GUZMAN </t>
  </si>
  <si>
    <t>FONDO DE EMPLEADOS DE BANSUPERIOR "FEMDIN"</t>
  </si>
  <si>
    <t>FEMDIN</t>
  </si>
  <si>
    <t xml:space="preserve">RICARDO CHAVEZ PINZON </t>
  </si>
  <si>
    <t>Carrera 87B Nro19A 66 Torre 7 Apartamento 401</t>
  </si>
  <si>
    <t>ricardochavez900@hotmail.com</t>
  </si>
  <si>
    <t>PRECOOPERATIVA DE TRABAJO ASOCIADO PUNTADA JOVEN</t>
  </si>
  <si>
    <t>PP JOVEN</t>
  </si>
  <si>
    <t xml:space="preserve">LIBIA BENAVIDEZ </t>
  </si>
  <si>
    <t>Carrera 81 BISNro90 70</t>
  </si>
  <si>
    <t>mdadmon@mdc.org.co</t>
  </si>
  <si>
    <t>COOPERATIVA MULTIACTIVA PRODUCIR COOPRODUCIR</t>
  </si>
  <si>
    <t>COOPRODUCIR</t>
  </si>
  <si>
    <t>Activa en Camara de Comercio, renovo matricula en 2016</t>
  </si>
  <si>
    <t>JOSE SAUL RAMIREZ ORTEGA</t>
  </si>
  <si>
    <t>Carrera 10 Nro16-92 Oficina 403</t>
  </si>
  <si>
    <t>ccoproducir2016@hotmail.com</t>
  </si>
  <si>
    <t xml:space="preserve">EMPRESA PRECOOPERATIVA UNIEX </t>
  </si>
  <si>
    <t>UNIEX</t>
  </si>
  <si>
    <t>Activa en Camara de Comercio, renovo matricula en 2000</t>
  </si>
  <si>
    <t xml:space="preserve">HERNAN GUSTAVO FERNANDEZ MUÑOZ </t>
  </si>
  <si>
    <t>PALERMO</t>
  </si>
  <si>
    <t>HUILA</t>
  </si>
  <si>
    <t>Calle 40 Nro7P-400 COND IND TERPEL</t>
  </si>
  <si>
    <t>uniex@etb.net.co</t>
  </si>
  <si>
    <t>FONDO DE EMPLEADOS DE CARBOCOL ECOCARBON EMPRESAS ANEXAS Y COMPLEMENTARIAS</t>
  </si>
  <si>
    <t>FONDECAR</t>
  </si>
  <si>
    <t>FOCION ALBERTO DE LUQUE</t>
  </si>
  <si>
    <t xml:space="preserve">FONDO EMPLEADOS DE INCA SA </t>
  </si>
  <si>
    <t>FOINSA</t>
  </si>
  <si>
    <t>20064400100652 </t>
  </si>
  <si>
    <t xml:space="preserve">EDILBERTO NOVA BOLIVAR </t>
  </si>
  <si>
    <t>Calle 20 Nro99-15</t>
  </si>
  <si>
    <t xml:space="preserve">COOPERATIVA CRISTINA ABUNDAR </t>
  </si>
  <si>
    <t>COCRISA</t>
  </si>
  <si>
    <t>Activa en Camara de Comercio, renovo matricula en 2005</t>
  </si>
  <si>
    <t xml:space="preserve">RL MARIA EVIDALIA PEREZ </t>
  </si>
  <si>
    <t>eviperea@gmail.com</t>
  </si>
  <si>
    <t>GESTION EFICIENTE COOPERATIVA</t>
  </si>
  <si>
    <t>GESCOP LTDA</t>
  </si>
  <si>
    <t>JULIO CESAR DIAZ PERDOMO</t>
  </si>
  <si>
    <t>Calle 94A Nro13-34 Oficina 303</t>
  </si>
  <si>
    <t>gescop@hotmail.com y jcdiazp@hotmail.com</t>
  </si>
  <si>
    <t>COOPERATIVA OPORTUNIDAD 2000 CTA</t>
  </si>
  <si>
    <t xml:space="preserve">SIRLEY JULIET VASQUEZ </t>
  </si>
  <si>
    <t>PTO NARE (LA MAGDALENA)</t>
  </si>
  <si>
    <t>LA SIERRA PUERTO NARE</t>
  </si>
  <si>
    <t xml:space="preserve">COOPERATIVA DE PROFESIONALES DEL ROOSEVELT </t>
  </si>
  <si>
    <t>SALUD HOY</t>
  </si>
  <si>
    <t xml:space="preserve">ANDRES RODRIGUEZ RAMIREZ </t>
  </si>
  <si>
    <t>Avenida CIRCUNVALAR Carrera 4 Este Nro17-50</t>
  </si>
  <si>
    <t>contabilidad@institutoroosevelt.org.co</t>
  </si>
  <si>
    <t xml:space="preserve">COOPERATIVA DE TRABAJO ASOCIADO DE SRVICIOS PUBLICOS Y MEDIO AMBIENTE </t>
  </si>
  <si>
    <t>COOAMBIENTAL</t>
  </si>
  <si>
    <t xml:space="preserve">RL MARTHA SOFIA RAMIREZ </t>
  </si>
  <si>
    <t>CHIQUINQUIRA</t>
  </si>
  <si>
    <t>BOYACA</t>
  </si>
  <si>
    <t>Carrera 6 Nro14A 03</t>
  </si>
  <si>
    <t xml:space="preserve">COOPERATIVA ABIERTA DE TRABAJADORES DEL SECTOR ELECTRICO ELECTRONICO Y ELECTROMECANICO </t>
  </si>
  <si>
    <t>COOASELEC</t>
  </si>
  <si>
    <t xml:space="preserve">HUMBERTO CARDENAS CORONADO </t>
  </si>
  <si>
    <t>COOP MULTIACTIVA DE SERVICIOS TECNICOS Y ESPECIALIZADOS EN MANTENIMIENTO LTDA</t>
  </si>
  <si>
    <t>COOMULSERMANT LTDA</t>
  </si>
  <si>
    <t xml:space="preserve">LUIS EDUARDO VILAMIL AYALA </t>
  </si>
  <si>
    <t>BUCARAMANGA</t>
  </si>
  <si>
    <t>SANTANDER</t>
  </si>
  <si>
    <t>Carrera 28A Nro40-15 Oficina 103</t>
  </si>
  <si>
    <t>levilla@telebucaramanga.net.co</t>
  </si>
  <si>
    <t>COOPERATIVA DE NEUROCIRUJANOS DE MEDELLIN</t>
  </si>
  <si>
    <t>NEUROCOOP</t>
  </si>
  <si>
    <t>20074400054732 </t>
  </si>
  <si>
    <t>FERNANDO DIAZ CORRALES</t>
  </si>
  <si>
    <t>Calle 64 CON Carrera 51D</t>
  </si>
  <si>
    <t>wilmarroldan@hotmail.com</t>
  </si>
  <si>
    <t>COOPERATIVA DE TRABAJO ASOCIADO COBISET</t>
  </si>
  <si>
    <t>COBISET</t>
  </si>
  <si>
    <t>20074400055542 </t>
  </si>
  <si>
    <t>Activa en Camara de Comercio, renovo matricula en 2003</t>
  </si>
  <si>
    <t xml:space="preserve">ITALICA C AMORTEGUI CASTAÑO </t>
  </si>
  <si>
    <t>IBAGUE</t>
  </si>
  <si>
    <t>TOLIMA</t>
  </si>
  <si>
    <t>Calle 39A Nro4B 48</t>
  </si>
  <si>
    <t>CTA FORJADORES DEL FUTURO LTDA</t>
  </si>
  <si>
    <t>FORFUCOOP</t>
  </si>
  <si>
    <t xml:space="preserve">CLAUDIA PATRICIA MUÑETON HERNANDEZ 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</si>
  <si>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</si>
  <si>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</si>
  <si>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</si>
  <si>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</si>
  <si>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</si>
  <si>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</si>
  <si>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Calle 21A Nro1-13 CONJ GIRALUNA Barrio BLANCO</t>
  </si>
  <si>
    <t>wwwpreco@walla.com</t>
  </si>
  <si>
    <t>COOPERATIVA CARBONES DE CUCUTA LTDA</t>
  </si>
  <si>
    <t>CARBOCUCUTA</t>
  </si>
  <si>
    <t>Activa en Camara de Comercio, renovo matricula en 1996</t>
  </si>
  <si>
    <t>SULEMA LUDMILA NAVARRO</t>
  </si>
  <si>
    <t>Avenida 6 Nro10-82 Oficina 509</t>
  </si>
  <si>
    <t>carbocucuta@ingel.com.tv</t>
  </si>
  <si>
    <t>COOPERATIVA MULTIACTIVA DE LA INDUSTRIA DE LA CONSTRUCCION DE SANTANDER LTDA</t>
  </si>
  <si>
    <t>COOPCONSTRUCCION</t>
  </si>
  <si>
    <t>20074400080722 </t>
  </si>
  <si>
    <t xml:space="preserve">LUIS HUMBERTO PORTILLA GAMBOA </t>
  </si>
  <si>
    <t>Carrera 23 Nro52-66 Barrio SOTOMAYOR</t>
  </si>
  <si>
    <t xml:space="preserve">CTA DE CADDIES DE GOLF Y TENNIS CLUB </t>
  </si>
  <si>
    <t>COOPCADDIES</t>
  </si>
  <si>
    <t>g PEDRO LUIS SANCHEZ LESMES</t>
  </si>
  <si>
    <t>SOPO</t>
  </si>
  <si>
    <t>Kilometro 27 Via SOPO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</si>
  <si>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</si>
  <si>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</si>
  <si>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</si>
  <si>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</si>
  <si>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</si>
  <si>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Calle 52 Nro50-32 Oficina 406</t>
  </si>
  <si>
    <t>proyectos2005@geo.net.co</t>
  </si>
  <si>
    <t xml:space="preserve">CTA SERVICIOS AEREOS Y TECNICOS </t>
  </si>
  <si>
    <t>SEAT</t>
  </si>
  <si>
    <t xml:space="preserve">JAIME GONZALEZ RUIZ </t>
  </si>
  <si>
    <t>Carrera 100 22J 40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</si>
  <si>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</si>
  <si>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</si>
  <si>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</si>
  <si>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</si>
  <si>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</si>
  <si>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>Carrera 49B Nro70B 12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</si>
  <si>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</si>
  <si>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</si>
  <si>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</si>
  <si>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</si>
  <si>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</si>
  <si>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PRECOOPERATIVA DE TRABAJO ASOCIADO UNION DE SERVICIOS PROFESIONALES </t>
  </si>
  <si>
    <t>JOSE ANTONIO PACHON MONTAÑO</t>
  </si>
  <si>
    <t>PACHO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</si>
  <si>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</si>
  <si>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</si>
  <si>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</si>
  <si>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</si>
  <si>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>Calle 47 Nro42-40 Local 205</t>
  </si>
  <si>
    <t>precoop@epm.net.co</t>
  </si>
  <si>
    <t xml:space="preserve">FONDO DE EMPLEADOS DE MERIAL COLOMBIA </t>
  </si>
  <si>
    <t>FONMERIAL</t>
  </si>
  <si>
    <t>Activa en Camara de Comercio, renovo matricula en 1999</t>
  </si>
  <si>
    <t>JORGE ELIECER TORRES G</t>
  </si>
  <si>
    <t>Calle 93B Nro13-44 P4</t>
  </si>
  <si>
    <t>fonmerial@hotmail.com</t>
  </si>
  <si>
    <t xml:space="preserve">COOPERATIVA DE TRABAJO ASOCIADO INTEGRAR DEL TOLIMA  </t>
  </si>
  <si>
    <t>MARY EDILMA BEDOYA MOSQUERA</t>
  </si>
  <si>
    <t xml:space="preserve">COOPERATIVA DE TRABAJO ASOCIADO COODIBEBIDAS </t>
  </si>
  <si>
    <t xml:space="preserve">EDGAR EMIDIO HERNANDEZ </t>
  </si>
  <si>
    <t>COOPERATIVA DE TRABAJO  ASOCIADO PARA LA PRESTACION DE SERVICIOS</t>
  </si>
  <si>
    <t>TG ASOCIADOS CTA</t>
  </si>
  <si>
    <t>20074400172932 </t>
  </si>
  <si>
    <t>LILIANA CARDENAS CASTRO</t>
  </si>
  <si>
    <t>Carrera 23Nro74-06</t>
  </si>
  <si>
    <t>directora@coseyebiz</t>
  </si>
  <si>
    <t>PRECOOPERATIVA DISTRIBUIDORA POSSCAFE</t>
  </si>
  <si>
    <t>POSSCAFE</t>
  </si>
  <si>
    <t>MARIA XIMENA POSADA DIAZ</t>
  </si>
  <si>
    <t>Calle 39N Nro6N-41</t>
  </si>
  <si>
    <t>distriposada@hotmail.com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</si>
  <si>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</si>
  <si>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</si>
  <si>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</si>
  <si>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</si>
  <si>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</si>
  <si>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mbedoya@luxus.com.co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</si>
  <si>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</si>
  <si>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</si>
  <si>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</si>
  <si>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</si>
  <si>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>Calle 90 Nro13-40 Piso 5TO</t>
  </si>
  <si>
    <t>fondoempleados@hotmail.com</t>
  </si>
  <si>
    <t>PRECOOPERATIVA DE TRABAJO ASOCIADO PROCESADORA DE CARNES</t>
  </si>
  <si>
    <t>COOPROCAR LTDA</t>
  </si>
  <si>
    <t>EDELBERTO LANCHEROS CHAPARRO</t>
  </si>
  <si>
    <t>Carrera 24 Nro51-32</t>
  </si>
  <si>
    <t>elancheros@distraves.com</t>
  </si>
  <si>
    <t>PRECOOPERATIVA DE TRABAJO ASOCIADO AVECOOP</t>
  </si>
  <si>
    <t>AVECOOP LTDA</t>
  </si>
  <si>
    <t>Carrera Nro51-32</t>
  </si>
  <si>
    <t>elanchero@distraves.com</t>
  </si>
  <si>
    <t>COOPERATIVA DE TRABAJO ASOCIADO LA KOALA LTDA</t>
  </si>
  <si>
    <t>LA KOALA CTA</t>
  </si>
  <si>
    <t>WILLIAM PEREZ, MEDIANTE OFICIO 281512 DEL 25 OCT/07 INFORMARON A BLANCA VENUS CADENA SUAREZ</t>
  </si>
  <si>
    <t>Carrera 48 SUR Calle 116 Local 3</t>
  </si>
  <si>
    <t>ctalakoala@yahoo.es</t>
  </si>
  <si>
    <t>COOPERATIVA DE TRABAJO ASOCIADO YD DISTRIBUCION DE GLP</t>
  </si>
  <si>
    <t>COODIGAS LTDA</t>
  </si>
  <si>
    <t>VALERIO VALDERRAMA SILVA</t>
  </si>
  <si>
    <t>PRECOOPERATIVA DE TRABAJO ASOCIADO COESTIBAD</t>
  </si>
  <si>
    <t>COESTIBAD LTDA</t>
  </si>
  <si>
    <t>COOPERATIVA DE TRABAJO ASOCIADO COONFACOOP</t>
  </si>
  <si>
    <t>CONFACOOP</t>
  </si>
  <si>
    <t>20074400273622 </t>
  </si>
  <si>
    <t>LUIS ALFONSO OCAMPO</t>
  </si>
  <si>
    <t>Carrera 50 Nro25-65 Local 109</t>
  </si>
  <si>
    <t>confacoop@telesat.com.co</t>
  </si>
  <si>
    <t>COOPERATIVA DE TRABAJO ASOCIADO DAHRAMA</t>
  </si>
  <si>
    <t>FABIOLA PRIETO ACOSTA</t>
  </si>
  <si>
    <t>Carrera 73 A N: 80-12</t>
  </si>
  <si>
    <t>dahrana@uniminuto.edu</t>
  </si>
  <si>
    <t>COOPERATIVA DE TRABAJO ASOCIADO DE ENFERMERAS AUXILIARES DEL QUINDIO</t>
  </si>
  <si>
    <t>COOENFAQUIN CTA</t>
  </si>
  <si>
    <t>20074400273402 </t>
  </si>
  <si>
    <t>Activa en Camara de Comercio, renovo matricula en 2006</t>
  </si>
  <si>
    <t>CARLOS A GIRALDO SANCHEZ</t>
  </si>
  <si>
    <t>ARMENIA</t>
  </si>
  <si>
    <t>QUINDIO</t>
  </si>
  <si>
    <t>Calle 5 NORTE Nro16-78 LOS PROFESIONALES</t>
  </si>
  <si>
    <t>COOPERATIVA DE SERVICIOS INTEGRADOS</t>
  </si>
  <si>
    <t>COOPSERPON LTDA</t>
  </si>
  <si>
    <t>20074400279942 </t>
  </si>
  <si>
    <t>MIGUEL ANTONIO MERCHAN HERNANDEZ</t>
  </si>
  <si>
    <t>Carrera 7 Nro13 52 Oficina 612</t>
  </si>
  <si>
    <t xml:space="preserve">PRECOOPERATIVA DE TRABAJO ASOCIADO DE LA CONFECCION DE PRENDAS DE VESTIR </t>
  </si>
  <si>
    <t>FRANCIE LILIANA CARDONA R</t>
  </si>
  <si>
    <t>COOPERATIVA DE TRA BAJO ASOCIADO DE PRODUCTORES DE AGUA DEL ALTO MAGDALENA</t>
  </si>
  <si>
    <t>COOPROAGUA</t>
  </si>
  <si>
    <t>LUIS CARLOS GOMEZ OLIVAR</t>
  </si>
  <si>
    <t>GIRARDOT</t>
  </si>
  <si>
    <t>Calle 22 Avenida 29</t>
  </si>
  <si>
    <t>cooproagua@hotmail.com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</si>
  <si>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</si>
  <si>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</si>
  <si>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</si>
  <si>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</si>
  <si>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</si>
  <si>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CESAR</t>
  </si>
  <si>
    <t>Calle 6C Nro9-05 Urbanizacion LOS ANGELES</t>
  </si>
  <si>
    <t>AVANCEMOS COOPERATIVA DE TRABAJO ASOCIADO</t>
  </si>
  <si>
    <t>COOINAV CTA</t>
  </si>
  <si>
    <t>20074400314252 </t>
  </si>
  <si>
    <t>PATRICIA BENAVIDES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</si>
  <si>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</si>
  <si>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</si>
  <si>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</si>
  <si>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</si>
  <si>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</si>
  <si>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</si>
  <si>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cooviacacias_villeta@hotmail.com</t>
  </si>
  <si>
    <t>COOPERATIVA MULTIACTIVA LA PRIMAVERA</t>
  </si>
  <si>
    <t>LA PRIMAVERA</t>
  </si>
  <si>
    <t>20074400327672 </t>
  </si>
  <si>
    <t>LUZ HERCILIA CASTRO RODRIGUEZ</t>
  </si>
  <si>
    <t>Diagonal 5C Nro43-28</t>
  </si>
  <si>
    <t>COOPERATIVA DE TRABAJO ASOCIADO COOPSALUD</t>
  </si>
  <si>
    <t>COOPSALUD</t>
  </si>
  <si>
    <t>20084400013302 </t>
  </si>
  <si>
    <t>GILBERTO MONTOYA GARCES</t>
  </si>
  <si>
    <t>AGUADAS</t>
  </si>
  <si>
    <t>Calle 6Nro6-04</t>
  </si>
  <si>
    <t>gimoga@hotmail.com</t>
  </si>
  <si>
    <t>PRECOOPERATIVA DE PROCESOS DE APOYO INDUSTRIAL</t>
  </si>
  <si>
    <t>PROSERCO</t>
  </si>
  <si>
    <t>ADALBERTO CASTAÑEDA PEREZ</t>
  </si>
  <si>
    <t>GALAPA</t>
  </si>
  <si>
    <t>ATLANTICO</t>
  </si>
  <si>
    <t>Calle 15 Carrera 19 Esquina</t>
  </si>
  <si>
    <t>camaguey@camaguey.com.co</t>
  </si>
  <si>
    <t>COOPERATIVA DE TRABAJO ASOCIADO COOTRAMINE</t>
  </si>
  <si>
    <t>COOTRAMINE</t>
  </si>
  <si>
    <t>ALEIDA PATRICIA LASPRILLA DIAZ</t>
  </si>
  <si>
    <t>Avenida 0 Nro10-78 Oficina 607</t>
  </si>
  <si>
    <t>gil_9@hotmail.com</t>
  </si>
  <si>
    <t xml:space="preserve">COOPERATIVA MULTIACTIVA PARA EL DESARROLLO SOCIAL </t>
  </si>
  <si>
    <t>COORFIDESA</t>
  </si>
  <si>
    <t>SARAY ROZO MARULANDA</t>
  </si>
  <si>
    <t>Carrera 30Nro25A 31 OF-301</t>
  </si>
  <si>
    <t>coorfidesa@hotmail.com</t>
  </si>
  <si>
    <t>FONDO DE EMPLEADOS DE SEGURIDAD NACIONAL</t>
  </si>
  <si>
    <t>FOEMSENAL</t>
  </si>
  <si>
    <t>20084400040802 </t>
  </si>
  <si>
    <t>MARIA DEL PILAR BARRAGAN DUQUE</t>
  </si>
  <si>
    <t>PEREIRA</t>
  </si>
  <si>
    <t>RISARALDA</t>
  </si>
  <si>
    <t>Avenida CIRCUNVALAR Nro9-04</t>
  </si>
  <si>
    <t>foemsenal@yahoo.com.es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</si>
  <si>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</si>
  <si>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</si>
  <si>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</si>
  <si>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</si>
  <si>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</si>
  <si>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</si>
  <si>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>cooperativanv@hotmail.com</t>
  </si>
  <si>
    <t>FONDO DE EMPLEADOS DEL INSTITUTO NACIONAL DE SALUD</t>
  </si>
  <si>
    <t>FEINAS</t>
  </si>
  <si>
    <t>20084400070942 </t>
  </si>
  <si>
    <t>BENIGNO RODRIGUEZ MONCADA</t>
  </si>
  <si>
    <t>Avenida Calle 26 Nro51-60</t>
  </si>
  <si>
    <t>feinas494@hotmail.com</t>
  </si>
  <si>
    <t>PRECOOPERATIVA DE TRABAJO ASOCIADO ALIMCO</t>
  </si>
  <si>
    <t>ALIMCO</t>
  </si>
  <si>
    <t>20084400079242 </t>
  </si>
  <si>
    <t>Calle 15 Carrera 19 ESQ</t>
  </si>
  <si>
    <t>CONFIAR SERVICIOS EMPRESARIALES COSEM LTDA</t>
  </si>
  <si>
    <t>NUBIA MARCELA SANCHEZ MELO</t>
  </si>
  <si>
    <t>COOPERATIVA DE TRABAJO ASOCIADO CONALTA</t>
  </si>
  <si>
    <t>CONALTA CTA</t>
  </si>
  <si>
    <t>SIGIFREDO CAICEDO</t>
  </si>
  <si>
    <t>Carrera 23 Nro23-23 Piso 2</t>
  </si>
  <si>
    <t>conaltacta@etb.net.co</t>
  </si>
  <si>
    <t xml:space="preserve">COOPERATIVA DE TRABAJO ASOCIADO COOMNES EMPRESARIAL </t>
  </si>
  <si>
    <t>COTRACOOMNES</t>
  </si>
  <si>
    <t>RODRIGO SALAZAR GOMEZ</t>
  </si>
  <si>
    <t>DOS QUEBRADAS</t>
  </si>
  <si>
    <t>Calle 38 Nro15-28</t>
  </si>
  <si>
    <t>coomnes@une.net.co</t>
  </si>
  <si>
    <t>COOPERATIVA MULTIACTIVA NACIONAL DE CREDITO Y SERVICIOS LTDA</t>
  </si>
  <si>
    <t>CREDIEXPRESS</t>
  </si>
  <si>
    <t>20084400104092 </t>
  </si>
  <si>
    <t>MARTHA JANETH VILLABONA PABON</t>
  </si>
  <si>
    <t>Calle 101 Nro23 A 66 PROVENZA</t>
  </si>
  <si>
    <t>erprodriguez@yahoo.com</t>
  </si>
  <si>
    <t>PRECOOPERATIIVA DE APORTE Y CREDITO DE ROYAL SUNALLIANCE SA</t>
  </si>
  <si>
    <t>COOIRSA</t>
  </si>
  <si>
    <t>20084400113602 </t>
  </si>
  <si>
    <t>CARLOS MANUEL OLAYA MADIEDO</t>
  </si>
  <si>
    <t>Avenida 19 Nro104-37 Piso 2</t>
  </si>
  <si>
    <t>claudiazuñiga@coroyalsun.com</t>
  </si>
  <si>
    <t>FONDO DE EMPLEADOS DE LA CAJA DE COMPENSACION FAMILIAR AFIDRO</t>
  </si>
  <si>
    <t>FECOMFA</t>
  </si>
  <si>
    <t>JULIAN SANCHEZ</t>
  </si>
  <si>
    <t>Transversal 29 Nro40 A 19</t>
  </si>
  <si>
    <t>misaelvargas@cafidro.com.co</t>
  </si>
  <si>
    <t>COOPERATIVA DE TRABAJO ASOCIADO COOLIMPARTES</t>
  </si>
  <si>
    <t>COOLIMPARTES</t>
  </si>
  <si>
    <t>20114400071012 </t>
  </si>
  <si>
    <t>JACKSON RINCON</t>
  </si>
  <si>
    <t>Carrera 50 11-65</t>
  </si>
  <si>
    <t>coolimpartes@hotmail.com</t>
  </si>
  <si>
    <t>COOPERATIVA DE TRABAJO ASOCIADO RENOVACION</t>
  </si>
  <si>
    <t>PRODUSALUD CTA</t>
  </si>
  <si>
    <t>CARMEN ELVIRA IDARRAGA  (ES QUIEN SUSCRIBE EL OFICIO, NO ES LA LIQUIDADORA)</t>
  </si>
  <si>
    <t>Carrera 4 14 50</t>
  </si>
  <si>
    <t>PRECOOPERATIVA DE SERVICIOS PECUARIOS Y AGROINDUSTRIALES</t>
  </si>
  <si>
    <t>SERAGRO</t>
  </si>
  <si>
    <t>COOPERATIVA DE TRABAJO ASOCIADO EN SERVICIOS INTEGRALES EN SALUD Y DESARROLLO SOCIAL DE LA COSTA ATLANTICA</t>
  </si>
  <si>
    <t>COSTASALUD</t>
  </si>
  <si>
    <t>BEATRIZ CECILIA LOBO DE GALLARDO</t>
  </si>
  <si>
    <t>BARRANQUILLA</t>
  </si>
  <si>
    <t>Carrera 48 75-119 Oficina 201</t>
  </si>
  <si>
    <t>costasalud327@yahoo.es</t>
  </si>
  <si>
    <t>COOPERATIVA DE LA EDUCACION DEL TOLIMA</t>
  </si>
  <si>
    <t>COOEDUTOL</t>
  </si>
  <si>
    <t>ANIBAL VIDAL</t>
  </si>
  <si>
    <t>Calle 11 Nro3 A 36 Apartamento 501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</si>
  <si>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</si>
  <si>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</si>
  <si>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</si>
  <si>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</si>
  <si>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</si>
  <si>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</si>
  <si>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>asecontri@edatel.net.co</t>
  </si>
  <si>
    <t>COOPERATIVA DE TRABAJO ASOCIADO DARVIDA</t>
  </si>
  <si>
    <t>DARVIDA</t>
  </si>
  <si>
    <t>MARIA ANGELICA SEGURA ORTIZ</t>
  </si>
  <si>
    <t>COOPERATIVA DE TRABAJO ASOCIADO COMPRECOOP</t>
  </si>
  <si>
    <t>COMPRECOOP LTDA</t>
  </si>
  <si>
    <t>20084400172832 </t>
  </si>
  <si>
    <t>GERARDO CARVAJAL</t>
  </si>
  <si>
    <t>AGRADO</t>
  </si>
  <si>
    <t>COOPERATIVA DE TRABAJO ASOCIADO EL AGORA</t>
  </si>
  <si>
    <t>EL AGORA</t>
  </si>
  <si>
    <t>LUIS GUILLERMO CORREAL ARANGO</t>
  </si>
  <si>
    <t>ENVIGADO</t>
  </si>
  <si>
    <t>Carrera 42 38 SUR 60</t>
  </si>
  <si>
    <t>mcarmona2@epm.net.co</t>
  </si>
  <si>
    <t>COOPERATIVA DE TRABAJO ASOCIADO SERVICIOS INTEGRALES</t>
  </si>
  <si>
    <t>SERVINTE CTA</t>
  </si>
  <si>
    <t>20084400179192 </t>
  </si>
  <si>
    <t>WILLIAM RODRIGUEZ DIAZ</t>
  </si>
  <si>
    <t>COOPERATIVA DE TRABAJO ASOCIADO SURGIR DE COLOMBIA CTA</t>
  </si>
  <si>
    <t>SURGIR DE COLOMBIA CTA</t>
  </si>
  <si>
    <t>JORGE ALVARO ALVARADO</t>
  </si>
  <si>
    <t>Calle 77 Nro14-31</t>
  </si>
  <si>
    <t>COOPERATIVA DE TRABAJO ASOCIADO ODONTOCOOP</t>
  </si>
  <si>
    <t>ODONTOLOGOS Y ESPECIALISTAS LTDA</t>
  </si>
  <si>
    <t>ELIECER TRILLOS VARGAS</t>
  </si>
  <si>
    <t>Calle 55 Nro31-71 Piso 3</t>
  </si>
  <si>
    <t>asesoriasbernarda@yahoo.es</t>
  </si>
  <si>
    <t xml:space="preserve">COOPERATIVA DE TRABAJO ASOCIADO MAR AZUL (COOTRAZUL) </t>
  </si>
  <si>
    <t>COOTRAZUL</t>
  </si>
  <si>
    <t>RICARDO VILLALBA LESMES</t>
  </si>
  <si>
    <t xml:space="preserve">CARTAGENA </t>
  </si>
  <si>
    <t>BOLIVAR</t>
  </si>
  <si>
    <t>Barrio BELLA VISTA Kilometro Nro6-61</t>
  </si>
  <si>
    <t>cootrazul@yahoo.es</t>
  </si>
  <si>
    <t>COOPERATIVA DE TRABAJO ASOCIADO VITALCOOP</t>
  </si>
  <si>
    <t>VITALCOOP</t>
  </si>
  <si>
    <t>HERNAN BOCANEGRA RAMIREZ</t>
  </si>
  <si>
    <t>Carrera 10 Nro16-92 Oficina 610</t>
  </si>
  <si>
    <t>vitalcoopau@terra.com</t>
  </si>
  <si>
    <t xml:space="preserve">COOPERATIVA DE TRABAJO ASOCIADO SERVICAMPO </t>
  </si>
  <si>
    <t>COOFUTURO CTA</t>
  </si>
  <si>
    <t>SEGUNDO ALFONSO CORTES GARCIA</t>
  </si>
  <si>
    <t>TUMACO</t>
  </si>
  <si>
    <t>NARIÑO</t>
  </si>
  <si>
    <t>Vereda ESPRIELLA Via TUMACO PASTO</t>
  </si>
  <si>
    <t>yinnamartinezn@hotmail.com</t>
  </si>
  <si>
    <t>PRECOOPERATIVA MULTIACTIVA DE SERVICIOS TURISTICOS RECREACION EVENTOS Y BIENESTAR SOCIAL TURISMO ALEGRIA &amp; CAFÉCOOP</t>
  </si>
  <si>
    <t>TURISMO ALEGRIA &amp; CAFE COOP</t>
  </si>
  <si>
    <t>20084400215802 </t>
  </si>
  <si>
    <t>MAURO LEONARDO BURGOS BERNAL</t>
  </si>
  <si>
    <t>Carrera 15 Nro86A 65</t>
  </si>
  <si>
    <t>turalcafe@hotmail.com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</si>
  <si>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</si>
  <si>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</si>
  <si>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</si>
  <si>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</si>
  <si>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</si>
  <si>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</si>
  <si>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</si>
  <si>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</si>
  <si>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</si>
  <si>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</si>
  <si>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</si>
  <si>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</si>
  <si>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</si>
  <si>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Carrera 7 Nro6-26</t>
  </si>
  <si>
    <t>COOPTEXTIL</t>
  </si>
  <si>
    <t>20084400216322 </t>
  </si>
  <si>
    <t>20104400013602 </t>
  </si>
  <si>
    <t>RENUNCIO</t>
  </si>
  <si>
    <t>Carrera 8Nro2-16</t>
  </si>
  <si>
    <t>cooptextil@coldecon.net.co</t>
  </si>
  <si>
    <t>COOPERATIVA DE TRABAJO ASOCIADO COLABOREMOS</t>
  </si>
  <si>
    <t>CTA COLABOREMOS</t>
  </si>
  <si>
    <t>20084400223102 </t>
  </si>
  <si>
    <t>JOSE IGNACIO MORERA MONTES</t>
  </si>
  <si>
    <t>YUMBO</t>
  </si>
  <si>
    <t>Carrera 38 11 25</t>
  </si>
  <si>
    <t>arondon@gmail.com.co</t>
  </si>
  <si>
    <t>COOPERATIVA DE TRABAJO ASOCIADO DE CARGA</t>
  </si>
  <si>
    <t>COOPTRACARGA CTA</t>
  </si>
  <si>
    <t>JUAN CARLOS MARIN</t>
  </si>
  <si>
    <t>Kilometro 7 Via AL CAIMO</t>
  </si>
  <si>
    <t>cooptracarga@hotmail.com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</si>
  <si>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</si>
  <si>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</si>
  <si>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</si>
  <si>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</si>
  <si>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Carrera 12 92 15YAHOOCOM</t>
  </si>
  <si>
    <t>promisalud@</t>
  </si>
  <si>
    <t>COOPERATIVA DE TRABAJO ASOCIADO DE TRABAJADORES UNIVERSITARIOS</t>
  </si>
  <si>
    <t>WILLIAM GUERRERO</t>
  </si>
  <si>
    <t xml:space="preserve">COOPERATIVA DE TRABAJO ASOCIADO DE DISTRIBUCIÓN Y SERVICIOS DE NARIÑO CTA </t>
  </si>
  <si>
    <t>COODISNAR LTDA</t>
  </si>
  <si>
    <t xml:space="preserve">ALVARO IVÁN RUBIO LÓPEZ </t>
  </si>
  <si>
    <t>PASTO</t>
  </si>
  <si>
    <t>Carrera 4 Nro18 A 131 IDEMA</t>
  </si>
  <si>
    <t>PRECOOPERATIVA DE TRABAJO ASOCIADO MERCADECOOP</t>
  </si>
  <si>
    <t>MERCADECOOP LTDA</t>
  </si>
  <si>
    <t>EDELBERTO LANCHEROS CH</t>
  </si>
  <si>
    <t>Carrera 24 Nro51-40</t>
  </si>
  <si>
    <t>COOPERATIVA DE TRABAJO ASOCIADO INTEGRAL DE LA SALUD COOINSA</t>
  </si>
  <si>
    <t>20094400355792 </t>
  </si>
  <si>
    <t>EDGARDO QUINTERO PADILLA</t>
  </si>
  <si>
    <t>COOPERATIVA DE TRABAJO ASOCIADO PARA EL DESARROLLO DE COLOMBIA</t>
  </si>
  <si>
    <t>WILLIAM ORLANDO PULIDO CAÑON</t>
  </si>
  <si>
    <t>COOPERATIVA ESPECIALIZADA DE EDUCACIÓN TABORA LTDA</t>
  </si>
  <si>
    <t>HECTOR EDUARDO MONTENEGRO SABOGAL y OTROS</t>
  </si>
  <si>
    <t>Calle 72A Nro78 A 04</t>
  </si>
  <si>
    <t>COOPERATIVA DE TRABAJO ASOCIADO DE SERVICIOS GENERALES CTA</t>
  </si>
  <si>
    <t>CTA COOSERGE</t>
  </si>
  <si>
    <t>Activa en Camara de Comercio, renovo matricula en 2007</t>
  </si>
  <si>
    <t>CARLOS MONTENEGRO</t>
  </si>
  <si>
    <t>POPAYAN</t>
  </si>
  <si>
    <t>CAUCA</t>
  </si>
  <si>
    <t>Calle 6 Nro10N-142</t>
  </si>
  <si>
    <t>paolaprado78@hotmail.com</t>
  </si>
  <si>
    <t xml:space="preserve">FONDO DE EMPLEADOS RESTAURANTE CASA VIEJA </t>
  </si>
  <si>
    <t>JORGE E BARBOSA PARDO</t>
  </si>
  <si>
    <t>Carrera 11 Nro89-08</t>
  </si>
  <si>
    <t>COOPERATIVA DE TRABAJO ASOCIADO ATICO</t>
  </si>
  <si>
    <t>ATICO</t>
  </si>
  <si>
    <t>20084400271772 </t>
  </si>
  <si>
    <t>LUZ MARIA VALENCIA</t>
  </si>
  <si>
    <t>Carrera 80 39-157 Oficina 401</t>
  </si>
  <si>
    <t>coatica@epm.net.co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</si>
  <si>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</si>
  <si>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</si>
  <si>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</si>
  <si>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</si>
  <si>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</si>
  <si>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medicaribe@hotmail.com</t>
  </si>
  <si>
    <t>COOPERATIVA DE TRABAJO ASOCIADO DE PRODUCTOS ORGANICOS SALUDABLES</t>
  </si>
  <si>
    <t>HUERTOS</t>
  </si>
  <si>
    <t>20094400179662 </t>
  </si>
  <si>
    <t>LUIS ENRIQUE RAMIREZ CORDOBA</t>
  </si>
  <si>
    <t>CAJICA</t>
  </si>
  <si>
    <t>Calle 4 4-44 Local 6</t>
  </si>
  <si>
    <t>huertosorganicos@hotmail.com</t>
  </si>
  <si>
    <t>HUMAN GROUP ADVISER COOPERATIVA DE TRABAJO ASOCIADO</t>
  </si>
  <si>
    <t>HUMAN CTA</t>
  </si>
  <si>
    <t>NICOLAS AUGUSTO MARIN LOPEZ</t>
  </si>
  <si>
    <t xml:space="preserve">COOPERATIVA DE DROGUISTAS ASOCIADOS </t>
  </si>
  <si>
    <t>COOPEDROGAS</t>
  </si>
  <si>
    <t>20084400292152 </t>
  </si>
  <si>
    <t>MARLA EUGENIA SANTANA</t>
  </si>
  <si>
    <t>ARAUCA</t>
  </si>
  <si>
    <t>PRECOOPERATIVA DE TRABAJO ASOCIADO MUSICAL ALLEGRO</t>
  </si>
  <si>
    <t>MAURICIO MEDINA MARTINEZ</t>
  </si>
  <si>
    <t>PRECOOPERATIVA DE TRABAJO ASOCIADO LA ESPERANZA CTA</t>
  </si>
  <si>
    <t>LA ESPERANZA CTA</t>
  </si>
  <si>
    <t>GIGLIOLA LONDOÑO GONZALEZ</t>
  </si>
  <si>
    <t>MEDICINA INTEGRAL COOPERATIVA INTERSALUD</t>
  </si>
  <si>
    <t>INTERSALUD</t>
  </si>
  <si>
    <t>20084400298082 </t>
  </si>
  <si>
    <t>20113300221441 </t>
  </si>
  <si>
    <t>JULIO DE LA HOZ NORIEGA</t>
  </si>
  <si>
    <t>Carrera 50 Nro75-82 Local 3</t>
  </si>
  <si>
    <t>coop_intersalud@yahoo.com</t>
  </si>
  <si>
    <t>COOPERATIVA DE TRABAJO ASOCIADO MEGASALUD CTA</t>
  </si>
  <si>
    <t>MEGASALUD CTA</t>
  </si>
  <si>
    <t>20084400298092 </t>
  </si>
  <si>
    <t>Carrera 58 Nro70-129 Oficina 203</t>
  </si>
  <si>
    <t>megacta@hotmail.com</t>
  </si>
  <si>
    <t>COOPERATIVA DE TRABAJO ASOCIADO DE PROFESIONALES DE CALDAS</t>
  </si>
  <si>
    <t>COOPRODECAL LTDA</t>
  </si>
  <si>
    <t>FERNANDO ARTURO CUBIDES RAMIREZ</t>
  </si>
  <si>
    <t>CHINCHINA</t>
  </si>
  <si>
    <t>Carrera 9 ENTRE Calle 16 Y 17 Esquina</t>
  </si>
  <si>
    <t>cooprodecalcta@hotmail.com</t>
  </si>
  <si>
    <t>COOPERATIVA DE TRABAJO ASOCIADO COOPCHOCARY</t>
  </si>
  <si>
    <t>COOPCHOCARY</t>
  </si>
  <si>
    <t>20084400309582 </t>
  </si>
  <si>
    <t>CARLOS ALBERTO OROZCO DIAZ</t>
  </si>
  <si>
    <t>COOPERATIVA DE TRABAJO ASOCIADO ENFOQUES Y SOLUCIONES</t>
  </si>
  <si>
    <t>EYS CTA</t>
  </si>
  <si>
    <t>HERNANDO CALA R</t>
  </si>
  <si>
    <t>Carrera 9 50 50 Apartamento 602</t>
  </si>
  <si>
    <t>enfoquesysoluciones@hotmail.com</t>
  </si>
  <si>
    <t xml:space="preserve">COOPERATIVA DE TRABAJO ASOCIADO ARTESANOS DEL SUR DEL HUILA </t>
  </si>
  <si>
    <t>Gerente: CARLOS HUMBERTO MEDINA</t>
  </si>
  <si>
    <t>PITALITO</t>
  </si>
  <si>
    <t xml:space="preserve">COOPERATIVA DE TRABAJO ASOCIADO INTEGRAL EN SALUD </t>
  </si>
  <si>
    <t>COOPITSALUD</t>
  </si>
  <si>
    <t>ALBERTO LUIS DE ARMAS PASION</t>
  </si>
  <si>
    <t>Carrera 54Nro55 39 Oficina 304</t>
  </si>
  <si>
    <t>COOPERATIVA DE TRABAJO ASOCIADO TEXTILES CON CALIDAD</t>
  </si>
  <si>
    <t>COTECAL</t>
  </si>
  <si>
    <t>MILLAN PEREZ LONDOÑO</t>
  </si>
  <si>
    <t>PENSILVANIA</t>
  </si>
  <si>
    <t>COOPERATIVA DE TRABAJO ASOCIADO DE SERVICIOS, CONSTRUCIONES Y EQUIPOS</t>
  </si>
  <si>
    <t>20084400328292 </t>
  </si>
  <si>
    <t xml:space="preserve">LINA MARCELA BONILLA HIDALGO  </t>
  </si>
  <si>
    <t>NEIVA</t>
  </si>
  <si>
    <t>COOALPA COOPERATIVA DE TRABAJO ASOCIADO</t>
  </si>
  <si>
    <t xml:space="preserve">MARCELA GARCIA </t>
  </si>
  <si>
    <t>COOPERATIVA DE TRABAJO ASOCIADO DE CIRUGIA</t>
  </si>
  <si>
    <t>CTA DE CIRUGIA</t>
  </si>
  <si>
    <t>Activa en Camara de Comercio, renovo matricula en 1998</t>
  </si>
  <si>
    <t>CARLOS ORLANDO CIFUENTES CHAVEZ</t>
  </si>
  <si>
    <t>Carrera 9 NORTE Nro18N-231</t>
  </si>
  <si>
    <t>carcifuentes@hotmail.com</t>
  </si>
  <si>
    <t>COOPERATIVA DE TRABAJO ASOCIADO COOPSERVILAM CTA</t>
  </si>
  <si>
    <t>COOSERVILAM</t>
  </si>
  <si>
    <t>PAIPA</t>
  </si>
  <si>
    <t>Calle 25 Nro20-60 Oficina 301</t>
  </si>
  <si>
    <t>coopservilamcta@yahoo.es</t>
  </si>
  <si>
    <t xml:space="preserve">COOPERATIVA DE TRABAJADORES DEL PUERTO DE CARTAGENA </t>
  </si>
  <si>
    <t>COOTARJA</t>
  </si>
  <si>
    <t xml:space="preserve">VICTOR MANUEL GAVIRIA </t>
  </si>
  <si>
    <t>COOPERATIVA DE INSTRUMENTADORES QUIRURGICOS PROFESIONALES COLOMBIANOS</t>
  </si>
  <si>
    <t>CINQUIPROC</t>
  </si>
  <si>
    <t>ANDREA VANESSA VALERO D  (MIEMBRO DEL CONSEJO DE ADMON)</t>
  </si>
  <si>
    <t>Calle 82Nro103C 58 INT4 Apartamento 402</t>
  </si>
  <si>
    <t>cinquiproc@yahoo.com</t>
  </si>
  <si>
    <t>COOPERATIVA DE TRABAJO ASOCIADO COOLABORANDO</t>
  </si>
  <si>
    <t>COOLABORANDO</t>
  </si>
  <si>
    <t xml:space="preserve"> 28/10/2008</t>
  </si>
  <si>
    <t>JORGE DARIO LÓPEZ CASTAÑO</t>
  </si>
  <si>
    <t>Carrera 14A Nro83-10 Piso 4</t>
  </si>
  <si>
    <t>coolaborando@hotmail.com</t>
  </si>
  <si>
    <t>COOPERATIVA DE TRABAJO ASOCIADO MULTICOOP</t>
  </si>
  <si>
    <t>20084400365502 </t>
  </si>
  <si>
    <t>ROBERT CLAROS LOZANO</t>
  </si>
  <si>
    <t>COOPERATIVA DE TRABAJO ASOCIADO PARA EL DESARROLLO Y LA CONSTRUCCION</t>
  </si>
  <si>
    <t>COONSTRUHUILA CTA</t>
  </si>
  <si>
    <t>CARLOS ENRIQUE SANABRIA GUTIERREZ</t>
  </si>
  <si>
    <t>PRECOOPERATIVA DE TRABAJO ASOCIADO BAEMCOOP</t>
  </si>
  <si>
    <t>BAEMCOOP</t>
  </si>
  <si>
    <t>20084400377302 </t>
  </si>
  <si>
    <t>ADRIANA BAÑOS OLIVERA</t>
  </si>
  <si>
    <t>Calle 17 Bis Nro28 A 27</t>
  </si>
  <si>
    <t xml:space="preserve">COOPERATIVA DE SACRIFICADORES DE GANADO DE ACACIAS </t>
  </si>
  <si>
    <t>COOSACRIGAN</t>
  </si>
  <si>
    <t>20084400381102 </t>
  </si>
  <si>
    <t>NELSON ENRIQUE BAUTISTA CASTRO</t>
  </si>
  <si>
    <t>ACACIAS</t>
  </si>
  <si>
    <t>META</t>
  </si>
  <si>
    <t>Carrera 11A Nro16-21</t>
  </si>
  <si>
    <t>nelbaucas@hotmail.com</t>
  </si>
  <si>
    <t>COMERCIALIZADORA LA ROSA INSTITUCION AUXILIAR DEL COOPERATIVISMO</t>
  </si>
  <si>
    <t>JUAN CARLOS MARIN MURILLO</t>
  </si>
  <si>
    <t>COOPERATIVA DE TRABAJO ASOCIADO AVICOLA DE PROGRESO</t>
  </si>
  <si>
    <t>COOAVICPRO</t>
  </si>
  <si>
    <t>20084400381342 </t>
  </si>
  <si>
    <t>MARIA BERNARDA ARIZA ESCOBAR</t>
  </si>
  <si>
    <t>Calle 10A Nro40-76</t>
  </si>
  <si>
    <t>cooavicpro@hotmail.com</t>
  </si>
  <si>
    <t>PROMESA CTA</t>
  </si>
  <si>
    <t>ROSA ISBELIA PEREZ</t>
  </si>
  <si>
    <t>FONDO DE EMPLEADOS Y TRABAJADORES AL SERVICIO DE LOS MUNICIPIOS E INSTITUTOS DESCENTRALIZADOS DEL DEPARTAMENTO DEL QUINDIO</t>
  </si>
  <si>
    <t>FETRAMINDQ</t>
  </si>
  <si>
    <t>ANA CECILIA GAITAN PORTELA</t>
  </si>
  <si>
    <t>Calle 12 NORTE Nro14-31</t>
  </si>
  <si>
    <t>claudiagonzalez93@hotmail.com</t>
  </si>
  <si>
    <t xml:space="preserve">SERVICIOS Y SOLUCIONES S Y S COOPERATIVA DE TRABAJO ASOCIADO </t>
  </si>
  <si>
    <t>20084400385102 </t>
  </si>
  <si>
    <t>SANDRA MILENA JARAMILLO</t>
  </si>
  <si>
    <t>COOPERATIVA DE TRABAJO ASOCIADO SERVICIOS PROFESIONALES GENERALES</t>
  </si>
  <si>
    <t>SERVIPRO</t>
  </si>
  <si>
    <t>MIREYA MARTINEZ ULLOA</t>
  </si>
  <si>
    <t>FLORIDABLANCA</t>
  </si>
  <si>
    <t>Calle 32 Nro26-15</t>
  </si>
  <si>
    <t>mireyamartinez350@hotmail.com</t>
  </si>
  <si>
    <t xml:space="preserve">FONDO DE EMPLEADOS METALURGICOS DE ACERIAS PAZ DEL RIO SA </t>
  </si>
  <si>
    <t>FOTRAMETAL</t>
  </si>
  <si>
    <t>20084400396592 </t>
  </si>
  <si>
    <t xml:space="preserve">LIQUIDADOR JOSE SAUL CEPEDA MANCILLA - ABOGADO CARLOS ANDRES BENAVIDES SANCHEZ </t>
  </si>
  <si>
    <t>SOGAMOSO</t>
  </si>
  <si>
    <t>Carrera 11 Nro10-31 Piso 2</t>
  </si>
  <si>
    <t>COOPERATIVA DE TRABAJO ASOCIADO SUPERSERVICIOS</t>
  </si>
  <si>
    <t>20084400401952 </t>
  </si>
  <si>
    <t>LUIS EDUARDO PRIETO GONZALEZ</t>
  </si>
  <si>
    <t>COOPERATIVA DE TRABAJO ASOCIADO FORMARTE</t>
  </si>
  <si>
    <t>FORMARTE</t>
  </si>
  <si>
    <t>20084400402982 </t>
  </si>
  <si>
    <t>JUAN JOSE CASTAÑEDA CASTILLO</t>
  </si>
  <si>
    <t>TOCANCIPA</t>
  </si>
  <si>
    <t xml:space="preserve">COOPERATIVA DE TRABAJO ASOCIADO DE INGENIEROS Y TECNICOS ESPECIALIZADOS </t>
  </si>
  <si>
    <t>ITECNE</t>
  </si>
  <si>
    <t>20084400408732 </t>
  </si>
  <si>
    <t>CAMPO ELIAS QUINTERO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</si>
  <si>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</si>
  <si>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</si>
  <si>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</si>
  <si>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</si>
  <si>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</si>
  <si>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LEDY MAGNOLIA GIRALDO M</t>
  </si>
  <si>
    <t>PRECOOPERATIVA DE TRABAJO ASOCIADO UROFE</t>
  </si>
  <si>
    <t>UROFE</t>
  </si>
  <si>
    <t>20084400415612 </t>
  </si>
  <si>
    <t>OLGA MERCEDES REYES TRIANA</t>
  </si>
  <si>
    <t>Carrera 17 Nro106-51</t>
  </si>
  <si>
    <t>contactenos@outsourcing-ota.com</t>
  </si>
  <si>
    <t>COOPERATIVA DE TRABAJO ASOCIADO LABOR ESTRATEGICA CTA</t>
  </si>
  <si>
    <t>LECTA</t>
  </si>
  <si>
    <t>20094400010822 </t>
  </si>
  <si>
    <t>NAZARIO SALAMANCA LEÓN</t>
  </si>
  <si>
    <t>Calle 39 19 46</t>
  </si>
  <si>
    <t>laborestrategica@hotmail.com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</si>
  <si>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</si>
  <si>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</si>
  <si>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</si>
  <si>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</si>
  <si>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megaauto@caldasmotor.com</t>
  </si>
  <si>
    <t>COOPERATIVA DE PROFESIONALES DE LA SALUD CARTAGENA DE INDIAS</t>
  </si>
  <si>
    <t>SALUD XXI</t>
  </si>
  <si>
    <t>20094400014132 </t>
  </si>
  <si>
    <t>GUIDO PRESUTYY BERRIO (ACONTIS SA)</t>
  </si>
  <si>
    <t>EL BIFFI AL LADO DE LA MADRE BERNARDA</t>
  </si>
  <si>
    <t>saludxx1@coomevamail.com</t>
  </si>
  <si>
    <t>COOPERATIVA DE TRABAJO ASOCIADO LA CAPITAL LA CAPITAL</t>
  </si>
  <si>
    <t>LA CAPITAL</t>
  </si>
  <si>
    <t>20094400017462 </t>
  </si>
  <si>
    <t>MARHA MIREYA GUACANEME C Y OTROS</t>
  </si>
  <si>
    <t>Calle 40B Nro87I-27 SUR</t>
  </si>
  <si>
    <t xml:space="preserve">PRECOOPERATIVA NACIONAL DE TRABAJO ASOCIADO DE PRESTADORES DE BIENES Y SERVICIOS E INDEPENDIENTES </t>
  </si>
  <si>
    <t>PRENALSERVIS</t>
  </si>
  <si>
    <t>20094400018372 </t>
  </si>
  <si>
    <t>No han nombrado Liquidador el oficio se envio al Asesor Juridico Javier Riaño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</si>
  <si>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</si>
  <si>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</si>
  <si>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</si>
  <si>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</si>
  <si>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</si>
  <si>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nominapromocoop@gmail.com</t>
  </si>
  <si>
    <t xml:space="preserve">COOPERATIVA DE TRABAJO ASOCIADO SYMTE CTA </t>
  </si>
  <si>
    <t>SYMTEC CTA</t>
  </si>
  <si>
    <t>20094400025142 </t>
  </si>
  <si>
    <t>ELIAS ENRIQUE ORTIZ MAHECHA</t>
  </si>
  <si>
    <t>Carrera 42 85A 95</t>
  </si>
  <si>
    <t>jlab92@epm.net.co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</si>
  <si>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</si>
  <si>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</si>
  <si>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</si>
  <si>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 xml:space="preserve">COOPERATIVA DE TRABAJO ASOCIADO SERVIDORES DE LA SALUD </t>
  </si>
  <si>
    <t>SERSALUD</t>
  </si>
  <si>
    <t>20094400029172 </t>
  </si>
  <si>
    <t>LUZ EUGENIA RAMIREZ GALVIS</t>
  </si>
  <si>
    <t xml:space="preserve">EL CAIRO </t>
  </si>
  <si>
    <t xml:space="preserve">COOPERATIVA DE TRABAJO ASOCIADO COOARRIEROS </t>
  </si>
  <si>
    <t>COOARRIEROS</t>
  </si>
  <si>
    <t>20094400040962 </t>
  </si>
  <si>
    <t>ALBERTO ISAAC WILLIANSON</t>
  </si>
  <si>
    <t>Calle 41 Nro43-128 Oficina 13</t>
  </si>
  <si>
    <t>cooarrieros@hotmail.com</t>
  </si>
  <si>
    <t xml:space="preserve">PRECOOPERATIVA PROMOTORA COMERCIAL DEL VALLE </t>
  </si>
  <si>
    <t>PROCOM</t>
  </si>
  <si>
    <t>20094400043332 </t>
  </si>
  <si>
    <t>CARLOS ENRIQUE SUAREZ G</t>
  </si>
  <si>
    <t>SANTANDER DE QUILICHAO</t>
  </si>
  <si>
    <t>Carrera 9 3 64</t>
  </si>
  <si>
    <t>procom2006@hotmail.com</t>
  </si>
  <si>
    <t xml:space="preserve">COOPERATIVA DE TRABAJO ASOCIADO DEL NORTE DE PUERTO COLOMBIA </t>
  </si>
  <si>
    <t>COOTRANOC</t>
  </si>
  <si>
    <t>20094400045702 </t>
  </si>
  <si>
    <t>No han nombrado Liquidador el oficio se envio al PDTE -JESUS  ACOSTA - (GERENTE RODRIGO JARAMILLO)</t>
  </si>
  <si>
    <t>PUERTO COLOMBIA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</si>
  <si>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</si>
  <si>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</si>
  <si>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</si>
  <si>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</si>
  <si>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</si>
  <si>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concalidadcta@gmail.com</t>
  </si>
  <si>
    <t xml:space="preserve">COOPERATIVA DE TRABAJO ASOCIADO DE SERVICIOS EMPRESARIALES  </t>
  </si>
  <si>
    <t>SERVIEMPRESARIALES CTA</t>
  </si>
  <si>
    <t>20094400051332 </t>
  </si>
  <si>
    <t>LUIS ALFREDO TBOTERO TORRES</t>
  </si>
  <si>
    <t>PRECOOPERATIVA DE TRABAJO ASOCIADO DE CONSULTORIAS Y ASISTENCIA EN MEDICINA Y EDUCACIÓN EN SALUD</t>
  </si>
  <si>
    <t>20094400056142 </t>
  </si>
  <si>
    <t>RUBEN FERNANDO FLOREZ</t>
  </si>
  <si>
    <t>COOPERATIVA DE TRABAJO ASOCIADO HANS KELSEN LTDA ( OMAR ANDRES MARTINEZ SIERRA ) 8301215889</t>
  </si>
  <si>
    <t>20094400056502 </t>
  </si>
  <si>
    <t>MAURICIO SIERRA DIAZ</t>
  </si>
  <si>
    <t xml:space="preserve">BOGOTA DC </t>
  </si>
  <si>
    <t>Calle 78 Nro8-18</t>
  </si>
  <si>
    <t>FONDO DE EMPLEADOS DE LA EMPRESA PLASTICOS RIMAX (FER)</t>
  </si>
  <si>
    <t>FER</t>
  </si>
  <si>
    <t>20094400057852 </t>
  </si>
  <si>
    <t>Gerente: WOLF ALEXANDROVICH  E</t>
  </si>
  <si>
    <t>Carrera 25 Nro13-440 ACOPI</t>
  </si>
  <si>
    <t>fondo@rimax.com.co</t>
  </si>
  <si>
    <t>PRECOOPERATIVA DE TRABAJO ASOCIADO PRODUCCIÓN PCTA</t>
  </si>
  <si>
    <t>PRODUCCION PCTA</t>
  </si>
  <si>
    <t>20094400061662 </t>
  </si>
  <si>
    <t xml:space="preserve">JOSÉ MARÍA RUBIO RUSSELL </t>
  </si>
  <si>
    <t>Calle 99 Nro11B 17</t>
  </si>
  <si>
    <t>seaconsultin@telecom.com.co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</si>
  <si>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</si>
  <si>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</si>
  <si>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</si>
  <si>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</si>
  <si>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</si>
  <si>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Calle 15 Nro5-87</t>
  </si>
  <si>
    <t>COOP MULTIAC DE VIVIENDA DE PROPIEDAD INDIVIDUAL DE ASOC DE CORP CENTRO VACACIONAL DE FUNCIONARIOS SENA (COOPMIRARIOS SENA LTDA)</t>
  </si>
  <si>
    <t>COOPMIRARRIOS SENA LTDA</t>
  </si>
  <si>
    <t>LUZ ADRIANA ALAYÓN</t>
  </si>
  <si>
    <t>Carrera 13 13-17 Oficina 12-11</t>
  </si>
  <si>
    <t>luzadrianalayonm@gmail.com</t>
  </si>
  <si>
    <t xml:space="preserve">COOPERATIVA DE TRABAJO ASOCIADO DE SALUD DEL SUR DEL CAUCA </t>
  </si>
  <si>
    <t>20094400075592 </t>
  </si>
  <si>
    <t>Activa en Camara de Comercio, renovo matricula en 2017</t>
  </si>
  <si>
    <t>JOSE RORY MUÑOZ MORENO</t>
  </si>
  <si>
    <t>FLORENCIA</t>
  </si>
  <si>
    <t xml:space="preserve">PRECOOPERATIVA DE TRABAJO ASOCIADO DE GUADAÑADORES DE SANTANDER LTDA </t>
  </si>
  <si>
    <t>PREGUASAN LTDA</t>
  </si>
  <si>
    <t>20094400086902 </t>
  </si>
  <si>
    <t xml:space="preserve">MONICA CABALLERO PEÑA </t>
  </si>
  <si>
    <t xml:space="preserve">COOPERATIVA DE TRABAJO ASOCIADO DE LA VEREDA DE FIGUEROA </t>
  </si>
  <si>
    <t>COOPVEFIGUER CTA</t>
  </si>
  <si>
    <t>20094400088292 </t>
  </si>
  <si>
    <t xml:space="preserve">LUIS ALBERTO MOLANO LÓPEZ  </t>
  </si>
  <si>
    <t>COOPERATIVA DE FISIOTERAPEUTAS DEL ORIENTE</t>
  </si>
  <si>
    <t xml:space="preserve">COOFIORIENTE </t>
  </si>
  <si>
    <t>20094400091242 </t>
  </si>
  <si>
    <t>ELVIA MARIA SALCEDO GUERRA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</si>
  <si>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</si>
  <si>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</si>
  <si>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</si>
  <si>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</si>
  <si>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</si>
  <si>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</si>
  <si>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 xml:space="preserve">COOPERATIVA DE TRABAJO ASOCIADO EN SERVICIOS (ENSERVIS)  </t>
  </si>
  <si>
    <t>COOPSERVISALUD</t>
  </si>
  <si>
    <t>20094400104572 </t>
  </si>
  <si>
    <t>MARIA BETTY ALDANA ORTIZ</t>
  </si>
  <si>
    <t>Calle 15 Nro5-111 Local 01</t>
  </si>
  <si>
    <t>asserconttcp@hotmail.com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</si>
  <si>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</si>
  <si>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</si>
  <si>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</si>
  <si>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</si>
  <si>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</si>
  <si>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saludelitecta@hotmail.com</t>
  </si>
  <si>
    <t>COOPERATIVA DE TRABAJO ASOCIADO COASTRA (COASTRA)</t>
  </si>
  <si>
    <t>COASTRA</t>
  </si>
  <si>
    <t>20094400113462 </t>
  </si>
  <si>
    <t>SANDRA AMELIA MALDONADO ALBA</t>
  </si>
  <si>
    <t>SOACHA</t>
  </si>
  <si>
    <t>Calle 11A Nro3A 48 Bloque 14 Oficina 204</t>
  </si>
  <si>
    <t>cocadas2001@yahoo.com</t>
  </si>
  <si>
    <t>COOPERATIVA DE TRABAJO ASOCIADO PROMOTORA DE SERVICIOS CTA</t>
  </si>
  <si>
    <t>PROMOTORA DE SERVICIOS</t>
  </si>
  <si>
    <t>20094400116562 </t>
  </si>
  <si>
    <t>JAIRO BARRERA YABRUDY</t>
  </si>
  <si>
    <t>Calle 20N Nro6 AN 19 Centro Comercial LAS FUENTES</t>
  </si>
  <si>
    <t>COOPERATIVA DE TRABAJO ASOCIADO COEXPRESS (COEXPRESS)</t>
  </si>
  <si>
    <t>COEXPRESS</t>
  </si>
  <si>
    <t>20094400118312 </t>
  </si>
  <si>
    <t>HECTOR DE JESÚS LÓPEZ RUIZ</t>
  </si>
  <si>
    <t>Carrera 43Nro47-29</t>
  </si>
  <si>
    <t>coexpress@une.net.co</t>
  </si>
  <si>
    <t xml:space="preserve">COOPERATIVA DE TRABAJO ASOCIADO PARA EL DESARROLLO ARTISTICO Y CULTURAL DE SANTANDER Y TOLIMA </t>
  </si>
  <si>
    <t>20094400124022 </t>
  </si>
  <si>
    <t>MIGUEL GUERRERO ESPINOSA</t>
  </si>
  <si>
    <t>COOPERATIVA MULTIACTIVA CREER EN COLOMBIA</t>
  </si>
  <si>
    <t>COOPSICREER</t>
  </si>
  <si>
    <t>JOHANA CATHERINE PRIETO IBÁNEZ</t>
  </si>
  <si>
    <t>Carrera 72 Nro64-40 SUR</t>
  </si>
  <si>
    <t>coopsicreer01@hotmail.com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</si>
  <si>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</si>
  <si>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</si>
  <si>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</si>
  <si>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</si>
  <si>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</si>
  <si>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contabilidad@vinculamos.com.co</t>
  </si>
  <si>
    <t>COOPERATIVA DE TRABAJO ASOCIADO CONTACTO COOP CTA ( CONTACTO COOP)</t>
  </si>
  <si>
    <t>CONTACTO COOP</t>
  </si>
  <si>
    <t>20094400134552 </t>
  </si>
  <si>
    <t>WILLIAM ROJAS VELASQUEZ</t>
  </si>
  <si>
    <t>Carrera 27 SURNro46-29</t>
  </si>
  <si>
    <t>contactocoop@hotmail.com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</si>
  <si>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</si>
  <si>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</si>
  <si>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</si>
  <si>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</si>
  <si>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</si>
  <si>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>coomodiserman@gmail.com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</si>
  <si>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</si>
  <si>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</si>
  <si>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</si>
  <si>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</si>
  <si>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>lideresdelprogresocta@hotmail.com</t>
  </si>
  <si>
    <t>COOPERATIVA DE PRODUCCION Y SERVICIOS ESPECIALES LTDA</t>
  </si>
  <si>
    <t>COOPRODUSE LTDA</t>
  </si>
  <si>
    <t>20094400141842 </t>
  </si>
  <si>
    <t>Pdte del conc de Admcion: OSCAR FAIR MATEUS FLOREZ</t>
  </si>
  <si>
    <t xml:space="preserve">COOPERATIVA COOPROEMPLEO </t>
  </si>
  <si>
    <t>COOPROEMPLEO</t>
  </si>
  <si>
    <t>20094400144782  </t>
  </si>
  <si>
    <t>GERENTE YONI ALBERTO ZULUAICA LONDOÑO</t>
  </si>
  <si>
    <t>Calle 48C Nro66-07 Oficina 205</t>
  </si>
  <si>
    <t xml:space="preserve">COOPERATIVA DE TRABAJO ASOCIADO DE PRODUCCION Y SERVICIOS DE ELECTROMECANICA DEL EJE CAFETERO </t>
  </si>
  <si>
    <t>20104700053672 </t>
  </si>
  <si>
    <t>ANDRES MAURICIO LÓPEZ RAMIREZ</t>
  </si>
  <si>
    <t>Carrera 23 Nro14-57 Oficina 201</t>
  </si>
  <si>
    <t>coaspro@yahoo.es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</si>
  <si>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</si>
  <si>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</si>
  <si>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</si>
  <si>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</si>
  <si>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>Calle 87Nro19A 27</t>
  </si>
  <si>
    <t xml:space="preserve">PRECOOPERATIVA DE TRABAJO ASOCIADO TRABAJAMOS PTA  </t>
  </si>
  <si>
    <t>20094400152312 </t>
  </si>
  <si>
    <t xml:space="preserve">LUIS ABEL ROMERO CUESTA </t>
  </si>
  <si>
    <t xml:space="preserve">POPAYAN </t>
  </si>
  <si>
    <t xml:space="preserve">COOPERATIVA MULTIACTIVA DE PEQUEÑOS EMPRESARIOS COLOMBIANOS POR EL PROGRESO </t>
  </si>
  <si>
    <t>COOPECOP</t>
  </si>
  <si>
    <t>20094400153502 </t>
  </si>
  <si>
    <t>HERMINIA ISABEL ACOSTA LOZADA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</si>
  <si>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</si>
  <si>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</si>
  <si>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</si>
  <si>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</si>
  <si>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</si>
  <si>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ricardovillamil@bavsabmiller.com</t>
  </si>
  <si>
    <t>COOPERATIVA DE TRABAJO ASOCIADO VANGUARDIA</t>
  </si>
  <si>
    <t>Avenida 3 Norte # 23 AN - 02 oficina 101</t>
  </si>
  <si>
    <t xml:space="preserve">COOPERTIVA DE TRABAJO ASOCIADO DE APOYO DE LA SALUD </t>
  </si>
  <si>
    <t>PROSALUDCOOP</t>
  </si>
  <si>
    <t>RAFAEL ANGEL NIEBLES ROMERO</t>
  </si>
  <si>
    <t>COOPERATIVA DE TRABAJO ASOCIADO INNOVAR</t>
  </si>
  <si>
    <t>INNOVAR CTA</t>
  </si>
  <si>
    <t xml:space="preserve">JOSE NUVAR CASTILLO LUGO </t>
  </si>
  <si>
    <t>Edificio CONDOMINIO CAJA AGRARIA Oficina 604</t>
  </si>
  <si>
    <t>info@innovarcat.com</t>
  </si>
  <si>
    <t xml:space="preserve">COOPERATIVA MULTIACTIVA MULTISERVICIOS LUBER </t>
  </si>
  <si>
    <t>GERENTE: URIEL AUGUSTO MEDINA HERNANDEZ</t>
  </si>
  <si>
    <t>Carrera 2A 13 70</t>
  </si>
  <si>
    <t>cooluber@yahoo.com</t>
  </si>
  <si>
    <t xml:space="preserve">COOPERATIVA DE SERVICIOS EMPRESARIALES </t>
  </si>
  <si>
    <t>SERVIEMPRESAS</t>
  </si>
  <si>
    <t>20094400179382 </t>
  </si>
  <si>
    <t>BEATRIZ ELENA PALACIO</t>
  </si>
  <si>
    <t>Calle 50 Nro49-19 Piso 18</t>
  </si>
  <si>
    <t>serviem@coopserviempresas.com</t>
  </si>
  <si>
    <t>COOPERATIVA DE TRABAJO ASOCIADO DE MEDICOS PEDIATRAS</t>
  </si>
  <si>
    <t>COOPEDIATRAS CTA</t>
  </si>
  <si>
    <t>20094400180072 </t>
  </si>
  <si>
    <t>NANCY YHOMARA CABEZA ACEVEDO</t>
  </si>
  <si>
    <t xml:space="preserve">ARMENIA </t>
  </si>
  <si>
    <t>Carrera 13 Nro8N-49</t>
  </si>
  <si>
    <t>coopediatras@hotmail.com</t>
  </si>
  <si>
    <t>PRECOOPERATIVA DE TRABAJO ASOCIADO CREAR Y CRECER (PCC)</t>
  </si>
  <si>
    <t>PCC</t>
  </si>
  <si>
    <t>20094400197912 </t>
  </si>
  <si>
    <t>SOLICITANTE:Niyareth María Sanchez Gutiérrez</t>
  </si>
  <si>
    <t>GIRARDOTA</t>
  </si>
  <si>
    <t>Carrera 14 Nro1-19</t>
  </si>
  <si>
    <t>confeccionescinco@une.net.co</t>
  </si>
  <si>
    <t xml:space="preserve">COOPERATIVA DE PROGRESO COMUNITARIO </t>
  </si>
  <si>
    <t>COOPROCOM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</si>
  <si>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</si>
  <si>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</si>
  <si>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</si>
  <si>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</si>
  <si>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</si>
  <si>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</si>
  <si>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Avenida 4 Nro4-28</t>
  </si>
  <si>
    <t xml:space="preserve">PRECOOPERATIVA DE TRABAJO ASOCIADO PARA LA PRESTACION DE SERVICIOS TURISTICOS (TURISCOOP)  </t>
  </si>
  <si>
    <t>TURISCOOP LTDA</t>
  </si>
  <si>
    <t>Calle 19 Nro14-36</t>
  </si>
  <si>
    <t>info@fincahotelsanjose.com</t>
  </si>
  <si>
    <t>COOPERATIVA DE TRABAJO ASOCIADO SEDESA CTA (SEDESA)</t>
  </si>
  <si>
    <t>SEDESA CTA</t>
  </si>
  <si>
    <t xml:space="preserve">ALVARO JESÚS MOLINA LÓPEZ </t>
  </si>
  <si>
    <t>Calle 5 Nro22-76</t>
  </si>
  <si>
    <t>ADMINISTRADORA PUBLICA COOPERATIVA DE MUNICIPIOS</t>
  </si>
  <si>
    <t xml:space="preserve">COOPMUNICIPIOS </t>
  </si>
  <si>
    <t>20094400221002 </t>
  </si>
  <si>
    <t>20134400065232 </t>
  </si>
  <si>
    <t>ALFREDO PULIDO MICAN</t>
  </si>
  <si>
    <t>Transversal 96B Nro20 A 62, Torre 3, Oficina 112</t>
  </si>
  <si>
    <t>coopmunicipiosenliquidacion@gmail.com</t>
  </si>
  <si>
    <t xml:space="preserve">COOPERATIVA DE TRABAJO ASOCIADO ARCICOOP CTA </t>
  </si>
  <si>
    <t>ARCICOOP CTA</t>
  </si>
  <si>
    <t xml:space="preserve">Gerente:SANDRA MILENA FERNANDEZ SOTO </t>
  </si>
  <si>
    <t>CARTAGO</t>
  </si>
  <si>
    <t>Kilometro 1 Via AL BATALLON</t>
  </si>
  <si>
    <t>arcicoop@gmail.com</t>
  </si>
  <si>
    <t xml:space="preserve">COOPERATIVA DE TRABAJO ASOCIADO DE PRODUCCION DE BIENES Y SERVICIOS  </t>
  </si>
  <si>
    <t>PAOLA ANDREA ORTIZ MORALES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</si>
  <si>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</si>
  <si>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</si>
  <si>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</si>
  <si>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</si>
  <si>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TRABAJO ASOCIADO DE PROFESIONALES DE NARIÑO </t>
  </si>
  <si>
    <t>COOPRONAR</t>
  </si>
  <si>
    <t xml:space="preserve">MABEL FERNANDA SOTTO PABON </t>
  </si>
  <si>
    <t xml:space="preserve">COOPERATIVA DE TRABAJO ASOCIADO RIBESCOOP </t>
  </si>
  <si>
    <t>BILLI  MICHAEL ORTIZ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</si>
  <si>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</si>
  <si>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</si>
  <si>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</si>
  <si>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</si>
  <si>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DE TRABAJO ASOCIADO GIRAR  (COOGIRAR)  </t>
  </si>
  <si>
    <t>COOGIRAR</t>
  </si>
  <si>
    <t xml:space="preserve">ARTURO CARDONA  </t>
  </si>
  <si>
    <t>Carrera 18A 5F-03</t>
  </si>
  <si>
    <t>coogirar@une.net.co</t>
  </si>
  <si>
    <t xml:space="preserve">PRECOOPERATIVA DE TRABAJO ASOCIADO ACTYSER PTA  </t>
  </si>
  <si>
    <t>20094400309942 </t>
  </si>
  <si>
    <t xml:space="preserve">ANA MARISELA ALFONSO OBANDO </t>
  </si>
  <si>
    <t>Carrera 63 Nro14-46</t>
  </si>
  <si>
    <t>actyser2006@yahoo.es</t>
  </si>
  <si>
    <t xml:space="preserve">COOPERATIVA DE TRABAJO ASOCIADO ENLACES  </t>
  </si>
  <si>
    <t xml:space="preserve">GERENTE : JHON JAIRO VASQUEZ C   </t>
  </si>
  <si>
    <t xml:space="preserve">BELLO </t>
  </si>
  <si>
    <t xml:space="preserve">PRECOOPERATIVA SERVICIOS EMPRESARIALES COOPERADOS PCTA (SEC PCTA)  </t>
  </si>
  <si>
    <t>SEC PCTA</t>
  </si>
  <si>
    <t xml:space="preserve">CARLOS ALBERTO CAICEDO   </t>
  </si>
  <si>
    <t>Calle 93 Nro15-51 Oficina 102</t>
  </si>
  <si>
    <t>secpcta@yahoo.es</t>
  </si>
  <si>
    <t xml:space="preserve">COOPERATIVA DE TRABAJO ASOCIADO COOPROGRESAR </t>
  </si>
  <si>
    <t xml:space="preserve">LIBARDO OVALLE CRUZ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</si>
  <si>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</si>
  <si>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</si>
  <si>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</si>
  <si>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NOVATECH </t>
  </si>
  <si>
    <t>NOVATECH</t>
  </si>
  <si>
    <t>RICARDO ANTONIO VALENZUELA RODRIGUEZ</t>
  </si>
  <si>
    <t xml:space="preserve">SERVICIO COOPERATIVO DE TRABAJO ASOCIADO EN SALUD </t>
  </si>
  <si>
    <t>SERVICOSALUD</t>
  </si>
  <si>
    <t xml:space="preserve">Gerente ? EDGARDO ACOSTA ROMERO 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</si>
  <si>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</si>
  <si>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</si>
  <si>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</si>
  <si>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</si>
  <si>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</si>
  <si>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>agriser@telecom.com.co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</si>
  <si>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</si>
  <si>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</si>
  <si>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</si>
  <si>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</si>
  <si>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</si>
  <si>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>Carrera 4 Nro3-35</t>
  </si>
  <si>
    <t>carolinapajoy@hotmail.com</t>
  </si>
  <si>
    <t xml:space="preserve">COOPERATIVA DE TRABAJO ASOCIADO PARA LA CAPACITACIÓN Y GESTIÓN EMPRESARIAL   </t>
  </si>
  <si>
    <t>RUBEN DARIO DELGADO CAICEDO  y OTRO</t>
  </si>
  <si>
    <t>COOPERATIVA DE TRABAJO ASOCIADO SERSALUD</t>
  </si>
  <si>
    <t xml:space="preserve">OLGA LUCIA SANCHEZ IGLESIAS </t>
  </si>
  <si>
    <t xml:space="preserve">SANTA MARTA </t>
  </si>
  <si>
    <t>MAGDALENA</t>
  </si>
  <si>
    <t>PRECOOPERATIVA DE SERVICIOS GENERALES Y PRODUCCIÖN CONSOLIDAR</t>
  </si>
  <si>
    <t>CONSOLIDAR PCTA</t>
  </si>
  <si>
    <t>20094400297502 </t>
  </si>
  <si>
    <t xml:space="preserve">YAMIL BECERRA COBO  </t>
  </si>
  <si>
    <t xml:space="preserve">COOPERATIVA COLOMBIANA DE TRABAJO ASOCIADO COMUNITARIO DE LA INDUSTRIA, SUMINISTROS Y SERVICIOS </t>
  </si>
  <si>
    <t>COOPTAINSER</t>
  </si>
  <si>
    <t>ALEXANDER MESSIER CRUZ</t>
  </si>
  <si>
    <t>COOPERATIVA DE SERVICIOS MULTIPLES FERROVIAS LTDA</t>
  </si>
  <si>
    <t>COOSEMULFER LTDA</t>
  </si>
  <si>
    <t>20094400308362 </t>
  </si>
  <si>
    <t>JAIRO HERRERA ORTIZ</t>
  </si>
  <si>
    <t>BARRANCABERMEJA</t>
  </si>
  <si>
    <t>Avenida 36 Nro11 A 59</t>
  </si>
  <si>
    <t>COOPERATIVA DE TRABAJO ASOCIADO CONSTRUYENDO LIMITADA</t>
  </si>
  <si>
    <t xml:space="preserve">GERENTE: FABIAN VELEZ BETANCOUR  </t>
  </si>
  <si>
    <t>PRECOOPERATIVA DE TRABAJO ASOCIADO ESTRUCTURAS (ESTRUCTURAS LTDA)</t>
  </si>
  <si>
    <t>ESTRUCTURAS</t>
  </si>
  <si>
    <t xml:space="preserve">MARCO ANTONIO SALDAÑA URQUIJO </t>
  </si>
  <si>
    <t>Carrera 34Nro54-04</t>
  </si>
  <si>
    <t>copesionltda@starmedia.com</t>
  </si>
  <si>
    <t xml:space="preserve">COOPERATIVA DE TRABAJO ASOCIADO DE COMERCIALIZACIÓN Y PROMOCIÓN DE SISTEMAS DE OFICINA </t>
  </si>
  <si>
    <t xml:space="preserve">OSCAR E MORALES MELO </t>
  </si>
  <si>
    <t>COOPERATIVA DE TRABAJO ASOCIADO AGROPECUARIO Y RECURSOS NATURALES (CTA EL AMPARO)</t>
  </si>
  <si>
    <t>GERENTE : HERMAN EROT HOYOS MARTINEZ</t>
  </si>
  <si>
    <t>ORITO</t>
  </si>
  <si>
    <t>PUTUMAYO</t>
  </si>
  <si>
    <t>PRECOOPERATIVA DE TRABAJO ASOCIADO MEDICE MEDICOS PARA LA FAMILIA (MEDICE)</t>
  </si>
  <si>
    <t>MEDICE</t>
  </si>
  <si>
    <t>20104400131992 </t>
  </si>
  <si>
    <t xml:space="preserve">ALVARO FLECHAS TAMAYO </t>
  </si>
  <si>
    <t>Calle 95 Nro13-55 OF202</t>
  </si>
  <si>
    <t xml:space="preserve">COOPERATIVA HELICICULTORES DE SILVANIA </t>
  </si>
  <si>
    <t>COOHELISIL</t>
  </si>
  <si>
    <t>HUNGRIA ECHEVERRY CUELLAR</t>
  </si>
  <si>
    <t xml:space="preserve">COOPERATIVA DE TRABAJO ASOCIADO DE PROFESIONALES INTEGRADOS </t>
  </si>
  <si>
    <t>PROFINT</t>
  </si>
  <si>
    <t>EVERTH VASQUEZ GARCIA y OTRO</t>
  </si>
  <si>
    <t xml:space="preserve">COOPERATIVA DE TRABAJO ASOCIADO DE SERVICIOS TECNICOS LTDA </t>
  </si>
  <si>
    <t>SERTEC LTDA</t>
  </si>
  <si>
    <t>MARIA TRINIDAD AGUIRRE OROZCO</t>
  </si>
  <si>
    <t>Kilometro 2 Via A BALBOA</t>
  </si>
  <si>
    <t>sertecirisa@hotmail.com</t>
  </si>
  <si>
    <t xml:space="preserve">COOPERATIVA DE TRABAJO ASOCIADO PUENTE ARANDA </t>
  </si>
  <si>
    <t>WILSON ORTIZ</t>
  </si>
  <si>
    <t xml:space="preserve">COOPERATIVA DE  TRABAJO ASOCIADO CABLECOOP </t>
  </si>
  <si>
    <t>ALBERTO GUZMÁN CALVO</t>
  </si>
  <si>
    <t xml:space="preserve">COOPERATIVA NACIONAL DE EMPLEADOS DE LA SALUD (COONALDES) </t>
  </si>
  <si>
    <t>PRECOONALDEC</t>
  </si>
  <si>
    <t>20104400130552 </t>
  </si>
  <si>
    <t>ARNULFO ARANGO PAREDES</t>
  </si>
  <si>
    <t>Calle 51 Nro50-66 Oficina 403</t>
  </si>
  <si>
    <t>coonaldes@une.net.co</t>
  </si>
  <si>
    <t xml:space="preserve">PRECOOPERATIVA DE TRABAJO ASOCIADO MULTISERVICIOS COOTRADIAN LTDA </t>
  </si>
  <si>
    <t>SERVICOOTRADIAN LTDA</t>
  </si>
  <si>
    <t>NUBIA YARA MARIN</t>
  </si>
  <si>
    <t xml:space="preserve">COOPERATIVA DE  TRABAJO ASOCIADO GERENCIA INTEGRAL CTA </t>
  </si>
  <si>
    <t>GERENCIA INTEGRAL CTA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</si>
  <si>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</si>
  <si>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</si>
  <si>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</si>
  <si>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</si>
  <si>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</si>
  <si>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PRECOOPERATIVA DE TRABAJO ASOCIADO DE SERVICIOS INDUSTRIALES (PRECOSERVIN)</t>
  </si>
  <si>
    <t>PRECOSERVIN</t>
  </si>
  <si>
    <t>20104400004962 </t>
  </si>
  <si>
    <t>RICARDO ALFREDO VARGAS SAENZ</t>
  </si>
  <si>
    <t>Calle 1C Nro21-17</t>
  </si>
  <si>
    <t>juanfco05@hotmail.com</t>
  </si>
  <si>
    <t xml:space="preserve">PRECOOPERATIVA SALUD Y GESTION (SYGE) </t>
  </si>
  <si>
    <t>SYGE</t>
  </si>
  <si>
    <t>ALVARO RAMIREZ EMBUS</t>
  </si>
  <si>
    <t>Calle 61 BN 8-47</t>
  </si>
  <si>
    <t>alvaroramirez1953@hotmail.com</t>
  </si>
  <si>
    <t xml:space="preserve">COOPERATIVA DE PRESTACION DE SERVICIOS DE SALUD </t>
  </si>
  <si>
    <t>COOPRESALUD CTA</t>
  </si>
  <si>
    <t>20104400066372 </t>
  </si>
  <si>
    <t>NATALIA EUGENIA QUIRAMA ZAPATA</t>
  </si>
  <si>
    <t>PRECOOPERATIVA DE TRABAJO ASOCIADO ASMETAL</t>
  </si>
  <si>
    <t>ASMETAL</t>
  </si>
  <si>
    <t xml:space="preserve">MELVA LUNA G </t>
  </si>
  <si>
    <t xml:space="preserve">COOPERATIVA DE TRABAJO ASOCIADO EMPRENDER CTA  </t>
  </si>
  <si>
    <t>Gerente:GABY AMPARO LOPEZ BOLAÑOS</t>
  </si>
  <si>
    <t xml:space="preserve">ORGANIZACIÓN MUTUAL SOCIAL MIRAA  </t>
  </si>
  <si>
    <t>20094400406112 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</si>
  <si>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</si>
  <si>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</si>
  <si>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</si>
  <si>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</si>
  <si>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</si>
  <si>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reactivar_finanzas|@hotmailcom</t>
  </si>
  <si>
    <t>COOPERATIVA DE TRABAJO ASOCIADO SJ</t>
  </si>
  <si>
    <t>20114400284462 </t>
  </si>
  <si>
    <t>JORGE ALBERTO JIMENEZ ARROYAVE</t>
  </si>
  <si>
    <t>MONTERIA</t>
  </si>
  <si>
    <t>CORDOBA</t>
  </si>
  <si>
    <t xml:space="preserve">PRECOOPERATIVA DE TRABAJO ASOCIADO IMABOS PCTA </t>
  </si>
  <si>
    <t>IMABOS PCTA</t>
  </si>
  <si>
    <t xml:space="preserve">DIANA PATRICIA LEAL CONTRERAS </t>
  </si>
  <si>
    <t>Calle 121 Nro15 A 13</t>
  </si>
  <si>
    <t>seacontable@gmail.com</t>
  </si>
  <si>
    <t>COOPERATIVA DE TRABAJO ASOCIADO LTDA (ASTRAMM LTDA)</t>
  </si>
  <si>
    <t>ASTRAMM LTDA</t>
  </si>
  <si>
    <t>20094400435042 </t>
  </si>
  <si>
    <t>20104400322992 </t>
  </si>
  <si>
    <t xml:space="preserve">JORGE ENRIQUE BETANCURTH RINCON </t>
  </si>
  <si>
    <t>Calle 67 9 20 Oficina 203</t>
  </si>
  <si>
    <t>jgr0601@hotmail.com</t>
  </si>
  <si>
    <t xml:space="preserve">PRECOOPERATIVA DE TRABAJO ASOCIADO DE ARTES OFICIOS Y PROFESIONES </t>
  </si>
  <si>
    <t>AYUDARTE</t>
  </si>
  <si>
    <t xml:space="preserve">HECTOR HERNANDO IBARRA DUEÑAS </t>
  </si>
  <si>
    <t>Calle 39 Bis A Nro29-47</t>
  </si>
  <si>
    <t>ayudarte830@gmail.com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</si>
  <si>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</si>
  <si>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</si>
  <si>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</si>
  <si>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</si>
  <si>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Avenida 30 Nro18 A 47 SUR</t>
  </si>
  <si>
    <t>lvfernando2000@2000comar</t>
  </si>
  <si>
    <t xml:space="preserve">PRECOOPERATIVA DE TRABAJO ASOCIADO GESTIÓN DEL VALLE </t>
  </si>
  <si>
    <t>COOGESVAL</t>
  </si>
  <si>
    <t>20104400129782 </t>
  </si>
  <si>
    <t>JUAN PABLO BEDOYA FLOREZ</t>
  </si>
  <si>
    <t>COOPERATIVA DE TRABAJO ASOCIADO DE MEJORAMIENTO PRODUCTIVO DE ARMENIA</t>
  </si>
  <si>
    <t>COMPA CTA</t>
  </si>
  <si>
    <t>20104400163402 </t>
  </si>
  <si>
    <t xml:space="preserve">ADRIANA MILENA PEREZ  B </t>
  </si>
  <si>
    <t xml:space="preserve">PRECOOPERATIVA DE TRABAJO ASOCIADO EL MORICHAL </t>
  </si>
  <si>
    <t>MORICHAL</t>
  </si>
  <si>
    <t>Activa en Camara de Comercio, renovo matricula en 2018</t>
  </si>
  <si>
    <t>EDISON ORLANDO RINCON CATAÑO</t>
  </si>
  <si>
    <t>VILLAVICENCIO</t>
  </si>
  <si>
    <t>Carrera 12A 78 78</t>
  </si>
  <si>
    <t>outsourcing_ota@andinet.com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</si>
  <si>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</si>
  <si>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</si>
  <si>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</si>
  <si>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</si>
  <si>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>migucan2000@hotmail.com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</si>
  <si>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</si>
  <si>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</si>
  <si>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</si>
  <si>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</si>
  <si>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Carrera 10 Nro34-36 Barrio ROSA BLANCA</t>
  </si>
  <si>
    <t>friocoop@hotmail.com</t>
  </si>
  <si>
    <t>COOPERATIVA DE TRABAJO ASOCIADO PARA LA RECOLECCION DE CAFE (COOPCAFE LTDA)</t>
  </si>
  <si>
    <t>COOPCAFE LTDA</t>
  </si>
  <si>
    <t>EDGAR ERNESTO ROMERO SABOGAL</t>
  </si>
  <si>
    <t>Calle 35 Nro7-94</t>
  </si>
  <si>
    <t>romerocafe@yahoo.es</t>
  </si>
  <si>
    <t>PRECOOPERATIVA DE TRABAJO ASOCIADO COODEUPES PCTA (COODEUPES PCTA)</t>
  </si>
  <si>
    <t>COODEUPES</t>
  </si>
  <si>
    <t>Gerente D Ej: CLEMENCIA CAMARGO DE LANCHEROS</t>
  </si>
  <si>
    <t>Calle 64 Nro1-19 Interior 2 Apartamento 501</t>
  </si>
  <si>
    <t>orinltda@cable.net.co</t>
  </si>
  <si>
    <t xml:space="preserve">FONDO DE EMPLEADOS DE VOLUNTAD S A  </t>
  </si>
  <si>
    <t>F E V</t>
  </si>
  <si>
    <t xml:space="preserve">JORGE I OSORIO P </t>
  </si>
  <si>
    <t>Carrera 7 Nro24-89 Piso 24</t>
  </si>
  <si>
    <t>fev@voluntad.com.co</t>
  </si>
  <si>
    <t>PRECOOPERATIVA  DE TENIS</t>
  </si>
  <si>
    <t>COOPETENIS</t>
  </si>
  <si>
    <t xml:space="preserve">ARGEMIRO OSPINO ANGULO  </t>
  </si>
  <si>
    <t>COOPERATIVA DE TRABAJO ASOCIADO SERVIASOCIADOSCOOP</t>
  </si>
  <si>
    <t>SERVIASOCIADOSCOOP</t>
  </si>
  <si>
    <t>20124400307782 </t>
  </si>
  <si>
    <t>LUZ MARINA VASQUEZ OCHOA y OTRO</t>
  </si>
  <si>
    <t>Calle 16 SUR Nro32-50</t>
  </si>
  <si>
    <t>daceni2@hotamil.com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</si>
  <si>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</si>
  <si>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</si>
  <si>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</si>
  <si>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</si>
  <si>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>Carrera 56 B BISNro128B 21</t>
  </si>
  <si>
    <t>coonalserpc@hotmail.com</t>
  </si>
  <si>
    <t xml:space="preserve">COOPERATIVA DE TRABAJO ASOCIADO COOPSAOCAÑEROS </t>
  </si>
  <si>
    <t>MERCEDES REYES VERGEL</t>
  </si>
  <si>
    <t>OCAÑA</t>
  </si>
  <si>
    <t>FONDO DE EMPLEADOS DE LA PRESIDENCIA DE LA REPUBLICA  (FEP)</t>
  </si>
  <si>
    <t>FEP</t>
  </si>
  <si>
    <t>20104400116052 </t>
  </si>
  <si>
    <t xml:space="preserve">OLGA INES VALENCIA HIGUERA  </t>
  </si>
  <si>
    <t>Carrera 6Nro5 A 46 Interior 7 Local 4</t>
  </si>
  <si>
    <t>fepdapr@hotmail.com</t>
  </si>
  <si>
    <t>COOPERATIVA DE TRABAJO ASOCIADO MISAK SALUD</t>
  </si>
  <si>
    <t>CTA MISAK SALUD</t>
  </si>
  <si>
    <t>20104400306872 </t>
  </si>
  <si>
    <t>ANDRES FERNANDO TUNUBALA TUNUBALA</t>
  </si>
  <si>
    <t>SILVIA</t>
  </si>
  <si>
    <t>Carrera 2 Nro11-52</t>
  </si>
  <si>
    <t>misaksalud@yahoo.es</t>
  </si>
  <si>
    <t xml:space="preserve">COOPERATIVA DE TRABAJO  ASOCIADO DE SERVICIOS  </t>
  </si>
  <si>
    <t>COOSERVAR</t>
  </si>
  <si>
    <t>ROSALBA SIERRA BARRIOS</t>
  </si>
  <si>
    <t>Calle 96 Nro42D-27</t>
  </si>
  <si>
    <t>gerecoop@metrotel.net.co</t>
  </si>
  <si>
    <t>COOPERATIVA DE TRABAJO ASOCIADO</t>
  </si>
  <si>
    <t>CTA COOPRESERVICIOS</t>
  </si>
  <si>
    <t>CARLOS ALFONSO MARTINEZ GUZMAN</t>
  </si>
  <si>
    <t>COOPERATIVA MULTIACTIVA EL ESPIRITU SANTO</t>
  </si>
  <si>
    <t>CECODES</t>
  </si>
  <si>
    <t>JAIRO SALAZAR QUINTERO y OTRO</t>
  </si>
  <si>
    <t>Calle 40 Nro67-45</t>
  </si>
  <si>
    <t>jasmon2@hotmail.com</t>
  </si>
  <si>
    <t xml:space="preserve">COOPERATIVA DE TRABAJO ASOCIADO PROFESIONALES PARA EL FUTURO </t>
  </si>
  <si>
    <t xml:space="preserve">ALEJANDRO DUSSAN SANDOVAL </t>
  </si>
  <si>
    <t xml:space="preserve">LIDERAZGO Y SERVICIO COOPERATIVA DE TRABAJO ASOCIADO </t>
  </si>
  <si>
    <t>Gerente: ANDREA CUBILLOS FRANCO</t>
  </si>
  <si>
    <t>Calle 67Nro26-46</t>
  </si>
  <si>
    <t>liderazgoyservicio@gmail.com</t>
  </si>
  <si>
    <t xml:space="preserve">GRANCOLMADO PRECOOPERATIVA DE TRABAJO ASOCIADO (GRANCOLMADO PTA) </t>
  </si>
  <si>
    <t>GRAN COLMADO PTA</t>
  </si>
  <si>
    <t>20124400128172 </t>
  </si>
  <si>
    <t xml:space="preserve">GLORIA PILAR BARAJAS GOMEZ </t>
  </si>
  <si>
    <t>Carrera 86 Nro24 A 19 SUR CORABASTOS</t>
  </si>
  <si>
    <t>cmmorenom8@hotmail.com</t>
  </si>
  <si>
    <t xml:space="preserve">COOPERATIVA DE TRABAJO ASOCIADO TALLERES UNIDOS </t>
  </si>
  <si>
    <t>TALLERES UNIDOS CTA</t>
  </si>
  <si>
    <t>No existe certificado de existencia y representacion legal</t>
  </si>
  <si>
    <t>FRANCISCO JAVIER PAZOS ALPALA</t>
  </si>
  <si>
    <t>Calle 12 Nro40-30</t>
  </si>
  <si>
    <t>cooperativatalleresunidos@hotmail.com</t>
  </si>
  <si>
    <t>COOPERATIVA DE TRABAJO DOCENTE ASOCIADO LTDA</t>
  </si>
  <si>
    <t>COOTRADAL</t>
  </si>
  <si>
    <t xml:space="preserve">JAIME ZAMBRANO MENDEZ      </t>
  </si>
  <si>
    <t>Carrera 95Nro91-02</t>
  </si>
  <si>
    <t>tomasdeiriarte@hotmail.com</t>
  </si>
  <si>
    <t xml:space="preserve">SERVICIOS INTEGRALES PARA CULTIVADORES DE COLOMBIA COOPERATIVA DE TRABAJO ASOCIADO (CULTIVAR CTA) </t>
  </si>
  <si>
    <t>CULTIVAR CTA</t>
  </si>
  <si>
    <t>JAIME GRISALES MORENO</t>
  </si>
  <si>
    <t>Calle 85 Nro31-22 Oficina 602</t>
  </si>
  <si>
    <t>cultivarcta@tutopia.com</t>
  </si>
  <si>
    <t>COOPERATIVA DE SERVICIOS PROGRESAR LTDA</t>
  </si>
  <si>
    <t>FLOR MARIA CHAPARRO MARTINEZ</t>
  </si>
  <si>
    <t>Calle 38B SUR Nro64-32</t>
  </si>
  <si>
    <t>COOPERATIVA DE FABRICANTES DE MUEBLES</t>
  </si>
  <si>
    <t>COACEMUEBLES</t>
  </si>
  <si>
    <t>FLOR MARY RODRIGUEZ NIÑO</t>
  </si>
  <si>
    <t>Calle 80 C 91-18</t>
  </si>
  <si>
    <t>coacemuebles@hotmail.com</t>
  </si>
  <si>
    <t xml:space="preserve">PRECOOPERATIVA DE TRABAJO ASOCIADO (COEMPAQUE LTDA) </t>
  </si>
  <si>
    <t>COEMPAQUE LTDA</t>
  </si>
  <si>
    <t>FREDY ARCHILA MEJIA  y OTRA</t>
  </si>
  <si>
    <t>Calle 36 Nro15 32 Oficina 1301 Piso 13</t>
  </si>
  <si>
    <t>PRECOOPERATIVA DE TRABAJO ASOCIADO COAVELINEA LTDA</t>
  </si>
  <si>
    <t>COOAVELINEA LTDA</t>
  </si>
  <si>
    <t>CARLOS ALIRIO LIZARAZO ORTEGA</t>
  </si>
  <si>
    <t>PRECOOPERATIVA DE TRABAJO ASOCIADO TURBOLINEA LTDA</t>
  </si>
  <si>
    <t>TURBOLINEA LTDA</t>
  </si>
  <si>
    <t>BALDEMAR HERNANDEZ RODRIGUEZ</t>
  </si>
  <si>
    <t>Calle 36 Nro15-32 Oficina 1301 Piso 13</t>
  </si>
  <si>
    <t>PRECOOPERATIVA DE TRABAJO ASOCIADO COOADCAMP LTDA</t>
  </si>
  <si>
    <t>COOADCAMP</t>
  </si>
  <si>
    <t>JOSE FERNANDO GARCIA GRANADOS</t>
  </si>
  <si>
    <t>Calle 36 Nro15 32 Oficina 1301</t>
  </si>
  <si>
    <t xml:space="preserve">COOPERATIVA DE TRABAJO ASOCIADO (GALCOOP) </t>
  </si>
  <si>
    <t>GALCOOP</t>
  </si>
  <si>
    <t>JOSUE GARCIA LIPEZ</t>
  </si>
  <si>
    <t>Calle 55A Nro29-26</t>
  </si>
  <si>
    <t>PRECOOPERATIVA DE TRABAJO ASOCIADO CAMPOVENTAS LTDA</t>
  </si>
  <si>
    <t>CAMPOVENTAS LTDA</t>
  </si>
  <si>
    <t>RUBY RODRIGUEZ RANGEL</t>
  </si>
  <si>
    <t xml:space="preserve">COOPERATIVA DE TRABAJO ASOCIADO (COOASOVIC) </t>
  </si>
  <si>
    <t>COOASOAVIC</t>
  </si>
  <si>
    <t>OSCAR SERRANO PARRA</t>
  </si>
  <si>
    <t>PRECOOPERATIVA DE TRABAJO ASOCIADO COODESPO</t>
  </si>
  <si>
    <t>COODESPO</t>
  </si>
  <si>
    <t>JUAN PABLO CHANAGA</t>
  </si>
  <si>
    <t>COOPERATIVA NACIONAL DE RECICLADORES</t>
  </si>
  <si>
    <t>CONRECICLADORES</t>
  </si>
  <si>
    <t>MONICA MARIA QUIROZ RESTREPO</t>
  </si>
  <si>
    <t>Carrera 64AA 113 112</t>
  </si>
  <si>
    <t>conrecicladores@hotmail.com</t>
  </si>
  <si>
    <t>COOPERATIVA DE TRABAJO ASOCIADO LA CASA DEL MAESTRO</t>
  </si>
  <si>
    <t>COOMAESTRO</t>
  </si>
  <si>
    <t>JAIME RANGEL VERA</t>
  </si>
  <si>
    <t>Avenida 4 Nro11-60</t>
  </si>
  <si>
    <t>COOPERATIVA AGROINDUSTRIAL DEL SUROESTE ANTIOQUEÑO</t>
  </si>
  <si>
    <t>COOPAGRINSA </t>
  </si>
  <si>
    <t>CARLOS ALFONS0 RAMIREZ GUTIERREZ</t>
  </si>
  <si>
    <t xml:space="preserve">COOPERATIVA DE TRABAJO ASOCIADO SURGIR </t>
  </si>
  <si>
    <t>SURGIR</t>
  </si>
  <si>
    <t>CONSUELO PATIÑO PINEDA</t>
  </si>
  <si>
    <t>Carrera 66ANro12-49 2° Piso</t>
  </si>
  <si>
    <t>javiercontador@gmail.com</t>
  </si>
  <si>
    <t xml:space="preserve">COOPERATIVA DE PROFESORES Y EMPLEADOS AL SERVICIO DE LA INSTITUCIÓN EDUCATIVA DE SAN ALBERTO MAGNO </t>
  </si>
  <si>
    <t>COOPROFESA LTDA</t>
  </si>
  <si>
    <t>ARMANDO PABON GELVES - Liquidador</t>
  </si>
  <si>
    <t>Barrio SAMANES VI Torre 4 Apartamento 303</t>
  </si>
  <si>
    <t>mopahe09@yahoo.es</t>
  </si>
  <si>
    <t>PRECOOPERATIVA DE TRABAJO ASOCIADO APOYO TERAPÉUTICO</t>
  </si>
  <si>
    <t>COATER OC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</si>
  <si>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</si>
  <si>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</si>
  <si>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</si>
  <si>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</si>
  <si>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</si>
  <si>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</si>
  <si>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DE TRABAJO ASOCIADO TALENTO EMPRENDEDOR CTA </t>
  </si>
  <si>
    <t>TALENTO EMPRENDEDOR</t>
  </si>
  <si>
    <t xml:space="preserve">LUZ MERY CASTILLO FLOREZ </t>
  </si>
  <si>
    <t>Carrera 17 Nro31-26</t>
  </si>
  <si>
    <t>temprendedor@etb.net.co</t>
  </si>
  <si>
    <t xml:space="preserve">COOPERATIVA INTEGRAL DE PANADEROS </t>
  </si>
  <si>
    <t>EDDY PIMENTAL TRUJILLO y OTROS</t>
  </si>
  <si>
    <t xml:space="preserve">COOPERATIVA DE COMERCIANTES Y MANIZALEÑOS COOPERATIVOS </t>
  </si>
  <si>
    <t>C&amp;M COOP</t>
  </si>
  <si>
    <t xml:space="preserve">OLGA LUCIA MARIN </t>
  </si>
  <si>
    <t>Calle 22 Nro22-26</t>
  </si>
  <si>
    <t>nicontabil218@hotmail.com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</si>
  <si>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</si>
  <si>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</si>
  <si>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</si>
  <si>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</si>
  <si>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transdiserviscta@hotmail.com</t>
  </si>
  <si>
    <t>COOPERATIVA DE TRABAJO ASOCIADO DE SERVICIOS DE MANTENIENTO</t>
  </si>
  <si>
    <t>COOSERMAN</t>
  </si>
  <si>
    <t xml:space="preserve">CARMEN LEONOR PUERTA ORREGO  </t>
  </si>
  <si>
    <t>BARBOSA</t>
  </si>
  <si>
    <t>Calle 15B Nro5-35</t>
  </si>
  <si>
    <t>cooserman@une.net.co</t>
  </si>
  <si>
    <t xml:space="preserve">COOPERATIVA DE TRABAJO ASOCIADO DEL MAGDALENA MEDIO </t>
  </si>
  <si>
    <t>COOPTRASMAG</t>
  </si>
  <si>
    <t xml:space="preserve">JOSÉ FEDERICO BUELVAS CORREA </t>
  </si>
  <si>
    <t>GUADUAS</t>
  </si>
  <si>
    <t xml:space="preserve">COOPERATIVA DE TRABAJO ASOCIADO ALIANZAS SERVICIOS EMPRESARIALES (COOPERATIVA ALIANZAS) </t>
  </si>
  <si>
    <t>ALIANZAS CTA</t>
  </si>
  <si>
    <t xml:space="preserve">ANGELA MARIA LOPEZ OSORIO </t>
  </si>
  <si>
    <t>Calle 38 3CN-92</t>
  </si>
  <si>
    <t>luzmedina@proservis.com.co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</si>
  <si>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</si>
  <si>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</si>
  <si>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</si>
  <si>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</si>
  <si>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frutasdelhuila2006@yahoo.com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</si>
  <si>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</si>
  <si>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</si>
  <si>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</si>
  <si>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</si>
  <si>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>cooasmeta@hotmail.com</t>
  </si>
  <si>
    <t xml:space="preserve">PRECOOPERATIVA DE EMPLEADOS DE TINZUQUE (COOTINZUQUE) </t>
  </si>
  <si>
    <t>COOTINZUQUE</t>
  </si>
  <si>
    <t>GERENTE:CLEMENCIA VALBUENA HERRERA</t>
  </si>
  <si>
    <t>FINCA TINZUQUE</t>
  </si>
  <si>
    <t>cooptinzuque@hotmail.com</t>
  </si>
  <si>
    <t xml:space="preserve">PRECOOPERATIVA DE TRABAJADORES DE FLORES TIKIYA (COOTIKIYA) </t>
  </si>
  <si>
    <t>COOTIKIYA</t>
  </si>
  <si>
    <t>Avenida JULIO MANRIQUE Barrio SAN JOSE</t>
  </si>
  <si>
    <t>cootikiya@hotmail.com</t>
  </si>
  <si>
    <t>COOPERATIVA DE TRABAJO ASOCIADO COOMPENSAR CTA</t>
  </si>
  <si>
    <t>COOMPENSAR CTA</t>
  </si>
  <si>
    <t>OSCAR ANTONIO GOMEZ VELEZ</t>
  </si>
  <si>
    <t>BUGA</t>
  </si>
  <si>
    <t xml:space="preserve">COOPERATIVA DE TRABAJO ASOCIADO ESTRAL </t>
  </si>
  <si>
    <t>JUAN CARLOS RUIZ CAVIEDES</t>
  </si>
  <si>
    <t>ALGECIRAS</t>
  </si>
  <si>
    <t xml:space="preserve">COOP DE TRABAJO ASOCIADO PARA LA COMERCIALIZACION Y FABRICACIÓN DE PRODUCTOS FARMACÉUTICOS Y SIMILARES </t>
  </si>
  <si>
    <t>COOMERDROGAS LTDA</t>
  </si>
  <si>
    <t>HECTOR GUSTAVO MARTINEZ LEGUIZAMO</t>
  </si>
  <si>
    <t>PIEDECUESTA</t>
  </si>
  <si>
    <t xml:space="preserve">COOPERATIVA COMERCIALIZADORA AGROPECUARIA DE COTA LTDA </t>
  </si>
  <si>
    <t>COOMAGRO</t>
  </si>
  <si>
    <t>ALVARO SANTACRUZ</t>
  </si>
  <si>
    <t>COTA</t>
  </si>
  <si>
    <t>Carrera 6Nro10-16</t>
  </si>
  <si>
    <t>coomagro@hotmail.com</t>
  </si>
  <si>
    <t xml:space="preserve">COOPERATIVA DE TRABAJO ASOCIADO PROFESIONALES EN LA SALUD (COOPGALENOS) </t>
  </si>
  <si>
    <t>COOPGALENOS</t>
  </si>
  <si>
    <t>NUBIA PATRICIA LOPEZ MARTINEZ</t>
  </si>
  <si>
    <t>FACATATIVA</t>
  </si>
  <si>
    <t>Carrera 5 1-09 Manzana 1 CASA 9</t>
  </si>
  <si>
    <t>recursosnubia@yahoo.co.mar</t>
  </si>
  <si>
    <t>PRECOOPERATIVA DE FRUTEROS ASOCIADOS PCTA</t>
  </si>
  <si>
    <t>FRUASOCAI</t>
  </si>
  <si>
    <t>YEINNER JULIAN PEDRAZA RAMIREZ</t>
  </si>
  <si>
    <t>Calle 39 Nro33-06 VILLA ANDREA</t>
  </si>
  <si>
    <t>blancanlopez@gmail.com</t>
  </si>
  <si>
    <t>COOPERATIVA DE PROMOTORES DE CREDITO COOPRONTOCREDITO</t>
  </si>
  <si>
    <t>COOPRONTOCREDITO</t>
  </si>
  <si>
    <t>JULIO ENRRIQUE DE LA HOZ NORIEGA</t>
  </si>
  <si>
    <t>Calle 41Nro43-35</t>
  </si>
  <si>
    <t>cooprontocredito@hotmail.com</t>
  </si>
  <si>
    <t>PROTEGEMOS CTA</t>
  </si>
  <si>
    <t>CLAUDIA YAMILE QUINTERO CARREÑO</t>
  </si>
  <si>
    <t>COOPERATIVA DE TRABAJO ASOCIADO (GESTION Y SERVICIOS ES CTA)</t>
  </si>
  <si>
    <t>GESTION Y SERVICIOS ES</t>
  </si>
  <si>
    <t>GERARDO VALENCIA HOYOS</t>
  </si>
  <si>
    <t xml:space="preserve">CALI </t>
  </si>
  <si>
    <t>Calle 11 Nro1-07 Oficina 206</t>
  </si>
  <si>
    <t>gerval9304@hotmail.com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</si>
  <si>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</si>
  <si>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</si>
  <si>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</si>
  <si>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</si>
  <si>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</si>
  <si>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>coopencol@yahoo.es</t>
  </si>
  <si>
    <t xml:space="preserve">COOPERATIVA DE TRABAJO ASOCIADO DE PROFESIONALES EN SEGUROS </t>
  </si>
  <si>
    <t>RAFAEL EDUARDO FRANCO PEÑALOZA</t>
  </si>
  <si>
    <t xml:space="preserve">PRECOOPERATIVA DE LOGISTICA ALMACENAMIENTO DESPACHO Y DISTRIBUCIÓN </t>
  </si>
  <si>
    <t>GERARDO ALFONSO GOMEZ LOPEZ</t>
  </si>
  <si>
    <t xml:space="preserve">COOPERATIVA DE TRABAJO ASOCIADO DE GRAMALOTE (COOPTRAGRAM) </t>
  </si>
  <si>
    <t>COOPTRAGRAM</t>
  </si>
  <si>
    <t>PABLO ANTONIO TORRES ROJAS y OTRO</t>
  </si>
  <si>
    <t>GRAMALOTE</t>
  </si>
  <si>
    <t>Calle 9Nro1-46 Barrio SAN JOSE</t>
  </si>
  <si>
    <t>cootragram2008@hotmail.com</t>
  </si>
  <si>
    <t xml:space="preserve">COOPERATIVA DE TRABAJO ASOCIADO DE RIO FRIO (COOTRARIOFRIO) </t>
  </si>
  <si>
    <t>COOTRARIOFRIO</t>
  </si>
  <si>
    <t>Gerente: MARIA FILOMENA OSPINO GUTIERREZ</t>
  </si>
  <si>
    <t>Calle 18 Nro21-30</t>
  </si>
  <si>
    <t>tazajera67@hotmail.com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</si>
  <si>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</si>
  <si>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</si>
  <si>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</si>
  <si>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</si>
  <si>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</si>
  <si>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</si>
  <si>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Calle 31A Nro26-15 Oficina 604 CE LA FLORIDA</t>
  </si>
  <si>
    <t>serintcoop3@hotmail.com</t>
  </si>
  <si>
    <t>COORAL</t>
  </si>
  <si>
    <t>OSCAR LEON GONZALEZ CARMONA</t>
  </si>
  <si>
    <t>COOPERATIVA DE TRABAJO ASOCIADO AUTODEALER</t>
  </si>
  <si>
    <t>CTA AUTODEALER</t>
  </si>
  <si>
    <t>MARILU RAMOS CRUZ</t>
  </si>
  <si>
    <t>Calle 33 SUR Nro23 A 56</t>
  </si>
  <si>
    <t>autodealer01@hotmail.com</t>
  </si>
  <si>
    <t xml:space="preserve">COOPERATIVA DE TRABAJO ASOCIADO DE LA ZONA BANANERA </t>
  </si>
  <si>
    <t>COOTRAZONA</t>
  </si>
  <si>
    <t>emilsevwolf@yahoo.es</t>
  </si>
  <si>
    <t>COOPERATIVA DE TRABAJO PROGRESAR LTDA</t>
  </si>
  <si>
    <t>CTA PROGRESAR LTDA</t>
  </si>
  <si>
    <t>EDINSON BRAVO MUÑOZ</t>
  </si>
  <si>
    <t>arondon@gema.com.co</t>
  </si>
  <si>
    <t>FONDO DE EMPLEADOS DE FINAMERICA</t>
  </si>
  <si>
    <t>FONDOAMERICA</t>
  </si>
  <si>
    <t>ORLANDO CUEVAS GALTERO</t>
  </si>
  <si>
    <t>Calle 16 Nro6 66 Piso 4</t>
  </si>
  <si>
    <t>orlandocuevas@finamerica.com.co</t>
  </si>
  <si>
    <t>COOPERATIVA DE TRABAJO ASOCIADO NUEVA SEMILLA CTA (NUEVA SEMILLA CTA)</t>
  </si>
  <si>
    <t>NUEVA SEMILLA CTA</t>
  </si>
  <si>
    <t>JHON HERRERA</t>
  </si>
  <si>
    <t>PALMIRA</t>
  </si>
  <si>
    <t>Carrera 7 Nro3-55</t>
  </si>
  <si>
    <t>nuevasemillacta@yahoo.es</t>
  </si>
  <si>
    <t>COOPERATIVA DE TRABAJO ASOCIADO VADI SC (VADI SC)</t>
  </si>
  <si>
    <t>VADI SC</t>
  </si>
  <si>
    <t>Avenida 13 Nro132-30 Oficina 408</t>
  </si>
  <si>
    <t>COOPERATIVA MULTIACTIVA DEL FUTURO (COOMFUTURO)</t>
  </si>
  <si>
    <t>COOMFUTURO</t>
  </si>
  <si>
    <t>Activa en Camara de Comercio, renovo matricula en 2010</t>
  </si>
  <si>
    <t>SAMUEL LOPEZ CARDONA</t>
  </si>
  <si>
    <t>DABEIBA</t>
  </si>
  <si>
    <t>Calle VELEZ Nro10-62</t>
  </si>
  <si>
    <t>coomfuturo@edatel.net.co</t>
  </si>
  <si>
    <t xml:space="preserve">COOPERATIVA DE TRABAJO ASOCIADO VALOR AGREGADO CTA </t>
  </si>
  <si>
    <t>VALOR AGREGADO CTA</t>
  </si>
  <si>
    <t>JORGE ALBERTO RESTREPO</t>
  </si>
  <si>
    <t>Calle 16 Nro9 N 49</t>
  </si>
  <si>
    <t>lcorrales@valoragregado.com.co</t>
  </si>
  <si>
    <t>COOPERATIVA DE TRABAJO ASOCIADO APTOS (APTOS CTA)</t>
  </si>
  <si>
    <t>APTOS CTA</t>
  </si>
  <si>
    <t>Gerente CARLOS ALBERTO GOMEZ ROJAS</t>
  </si>
  <si>
    <t>hfdaza@yahoo.com</t>
  </si>
  <si>
    <t>COOPERATIVA DE TRABAJO ASOCIADO MANOS UNIDAS</t>
  </si>
  <si>
    <t>PRECOOPERATIVA DE TRABAJO ASOCIADO ENFESA</t>
  </si>
  <si>
    <t>ENFESA PTA</t>
  </si>
  <si>
    <t>FRANCISCO FERNANDO GONZALEZ SOLER</t>
  </si>
  <si>
    <t>Avenida Carrera 15 Nro106-32 Oficina 610</t>
  </si>
  <si>
    <t>enfesa@enfeter.com</t>
  </si>
  <si>
    <t>COOPERATIVA DE INDUSTRIALES DEL MUEBLE Y LA MADERA LTDA (MADERCOOP)</t>
  </si>
  <si>
    <t>MADERCOOP</t>
  </si>
  <si>
    <t>ALVARO NIÑO MENDOZA</t>
  </si>
  <si>
    <t>Carrera 17B Nro49 19</t>
  </si>
  <si>
    <t>alvaroninomendoza@hotmail.com</t>
  </si>
  <si>
    <t>INGENIERIA BIOMEDICA E INDUSTRIAL COOPERATIVA DE DE TRABAJO ASOCIADO</t>
  </si>
  <si>
    <t>INBIOCOP</t>
  </si>
  <si>
    <t>HARVEY QUIROGA MERCHAN</t>
  </si>
  <si>
    <t>Carrera 18 Nro36-64 Oficina 210</t>
  </si>
  <si>
    <t>inbiocop@yahoo.com</t>
  </si>
  <si>
    <t xml:space="preserve">ASESORIA Y SERVICIOS COOPERATIVA DE TRABAJO ASOCIADO </t>
  </si>
  <si>
    <t>Gerente: SANDRA CONSTANZA PEREZ MORALES</t>
  </si>
  <si>
    <t xml:space="preserve">COOPERATIVA DE TRABAJO ASOCIADO SUS SERVICIOS </t>
  </si>
  <si>
    <t>Gerente: JORGE MAURICIO GRANADOS GONZALEZ</t>
  </si>
  <si>
    <t>COOPERATIVA MULTIACTIVA COOLER</t>
  </si>
  <si>
    <t>COOLER</t>
  </si>
  <si>
    <t>COOPERATIVA DE TRABAJO ASOCIADO CLINICA DEL SUR LTDA</t>
  </si>
  <si>
    <t>COOPCLINICSUR</t>
  </si>
  <si>
    <t>NORBERTO CRISTANCHO</t>
  </si>
  <si>
    <t>Carrera 11 Nro14-06</t>
  </si>
  <si>
    <t>coopclinisur@hotmail.com</t>
  </si>
  <si>
    <t>COOPERATIVA DEL PARQUE INMOBILIARIA</t>
  </si>
  <si>
    <t>LUZ DARY MORENO MESA</t>
  </si>
  <si>
    <t>PRECOOPERATIVA DE TRABAJO ASOCIADO VISIÓN ESTRATEGICA CONSULTORES MLZ (VIESCONSUL)</t>
  </si>
  <si>
    <t>VIESCONSUL</t>
  </si>
  <si>
    <t>INES JEANNET MENDOZA</t>
  </si>
  <si>
    <t>Carrera 69Nro63D13</t>
  </si>
  <si>
    <t>visionestrategicamlz@yahoo.es</t>
  </si>
  <si>
    <t>PRECOOPERATIVA DE TRABAJO ASOCIADO DE MENSAJERIA TELEFONICA Y OTROS SERVICIOS</t>
  </si>
  <si>
    <t>MENSAMET</t>
  </si>
  <si>
    <t>WILLIAM ARMANDO CESPEDES</t>
  </si>
  <si>
    <t>Calle 15 Nro24-27 NUEVO RICAURTE</t>
  </si>
  <si>
    <t>yeyehs3@hotmail.com</t>
  </si>
  <si>
    <t>PRECOOPERATIVA DE TRABAJO ASOCIADO LA CAROLINA</t>
  </si>
  <si>
    <t>LA CAROLINA</t>
  </si>
  <si>
    <t>JOHN JAIRO TIMON MONTAÑA</t>
  </si>
  <si>
    <t>Oficina 413 VILLACENTRO</t>
  </si>
  <si>
    <t>mariacristinaquevedo@hotmail.com</t>
  </si>
  <si>
    <t>FONDO DE EMPLEADOS DEL COLEGIO NUESTRA SEÑORA DEL ROSARIO</t>
  </si>
  <si>
    <t>FONTEREC</t>
  </si>
  <si>
    <t>WILMER HERNANDO QUIJANO DELGADO</t>
  </si>
  <si>
    <t>Calle 4 Nro57-49</t>
  </si>
  <si>
    <t>fonterec@hotmail.com</t>
  </si>
  <si>
    <t>PRECOOPERATIVA DE TRABAJO ASOCIADO ODONTOFUNDADE</t>
  </si>
  <si>
    <t>ODONTOFUNDAFE</t>
  </si>
  <si>
    <t>MARTHA CECILIA TAMAYO MUÑOZ</t>
  </si>
  <si>
    <t>Calle 116 Nro9-02 Departamento SALUD ORAL</t>
  </si>
  <si>
    <t>lduartearenas@yahoo.com</t>
  </si>
  <si>
    <t>FONDO DE EMPLEADOS DE PROMOCIONES Y CONTRIBUCIONES DEL CARBIE LTDA &amp; CIA SCA</t>
  </si>
  <si>
    <t>FONDEPROM</t>
  </si>
  <si>
    <t>ELEAZAR LOZANO BARRIOS</t>
  </si>
  <si>
    <t>Calle 74 Nro53-30</t>
  </si>
  <si>
    <t>ivajim1996@hotmail.com</t>
  </si>
  <si>
    <t>COOPERATIVA DE TRABAJO ASOCIADO DE SERVICIOS ADMINISTRATIVOS EN ENTIDADES PUBLICAS Y PRIVADAS</t>
  </si>
  <si>
    <t>CTA</t>
  </si>
  <si>
    <t>JOSE RUBEN CORDOBA MOSQUERA</t>
  </si>
  <si>
    <t>Calle 15 Nro17 A 89</t>
  </si>
  <si>
    <t>jrcm515@hotmail.com</t>
  </si>
  <si>
    <t>PRECOOPERATIVA DE BRACEROS ASOCIADOS</t>
  </si>
  <si>
    <t>PRECOOBRACEROS</t>
  </si>
  <si>
    <t>LUIS EDUARDO BERMUDEZ</t>
  </si>
  <si>
    <t>FUSAGASUGA</t>
  </si>
  <si>
    <t>COOPERATIVA DE TRABAJO ASOCIADO SERVIPROTECCION</t>
  </si>
  <si>
    <t>SERVIPROTECCION</t>
  </si>
  <si>
    <t>HERNANDO OSORIO CAÑAS</t>
  </si>
  <si>
    <t>Carrera 10 Nro1-46</t>
  </si>
  <si>
    <t>serviproteccion_73@hotmail.com</t>
  </si>
  <si>
    <t>COOPERATIVA SOLUCIONES DE CREDITOS TEXTILES Y CONFECCIONES</t>
  </si>
  <si>
    <t>SOLCREDITOS</t>
  </si>
  <si>
    <t>ABDO MOISES JATTIN CHADID</t>
  </si>
  <si>
    <t>Via 40 Nro73-290 Oficina 802</t>
  </si>
  <si>
    <t>anguloyaibeth@gmail.com</t>
  </si>
  <si>
    <t>PRECOOPERATIVA DE TRABAJO ASOCIADO SERVICIOS SUMINISTRO Y TRANSPORTE</t>
  </si>
  <si>
    <t>SERVIDELTRA</t>
  </si>
  <si>
    <t>LUIS MIGUEL RODRIGUEZ R</t>
  </si>
  <si>
    <t>COOPERATIVA DE TRABAJO ASOCIADO NUESTRO FUTURO</t>
  </si>
  <si>
    <t>CTA NUESTRO FUTURO</t>
  </si>
  <si>
    <t>HARRYSON GOMEZ CASTRO</t>
  </si>
  <si>
    <t>Calle 11A Nro37-26 ACOPI L 2</t>
  </si>
  <si>
    <t>ctanfuturo@telecom.com.co</t>
  </si>
  <si>
    <t>COOPERATIVA DE TRABAJO ASOCIADO CODIHUILA</t>
  </si>
  <si>
    <t>HECTOR MANUEL TRUJILLO HORTA</t>
  </si>
  <si>
    <t>PRECOOPERATIVA DE TRABAJO ASOCIADO ESTRUCTURAS</t>
  </si>
  <si>
    <t>ESTRUCTURAS LTDA</t>
  </si>
  <si>
    <t>MARCO ANTONIO SALDAÑA U</t>
  </si>
  <si>
    <t>PRECOOPERATIVA DE TRABAJO ASOCIADO PROMOTEC</t>
  </si>
  <si>
    <t>PROMOTEC</t>
  </si>
  <si>
    <t>SONIA BECERRA QUINTERO</t>
  </si>
  <si>
    <t>Carrera 42 67A 151 L 148</t>
  </si>
  <si>
    <t>promotec1@une.net.co</t>
  </si>
  <si>
    <t>COOPERATIVA DE TRABAJO ASOCIADO SERVICOOP</t>
  </si>
  <si>
    <t>SERVICOOP</t>
  </si>
  <si>
    <t>CARLOS ALBERTO QUINTERO GARCIA</t>
  </si>
  <si>
    <t>carloscardona@bavsabmiller.com</t>
  </si>
  <si>
    <t>PRECOOPERATIVA DE TRABAJO ASOCIADO COOMINSA</t>
  </si>
  <si>
    <t>COOMINSA LTDA</t>
  </si>
  <si>
    <t>Carrera 34 Nro54-04</t>
  </si>
  <si>
    <t>coominsa@gmail.com</t>
  </si>
  <si>
    <t>COOPERATIVA DE EMPLEADOS DE INDUSTRIA QUIMICA ANDINA</t>
  </si>
  <si>
    <t>COOPINANDINA LTDA</t>
  </si>
  <si>
    <t xml:space="preserve">OSCAR ROSERO SALAS </t>
  </si>
  <si>
    <t>Autopista SUR Nro73-51</t>
  </si>
  <si>
    <t>coopinandina@hotmail.com</t>
  </si>
  <si>
    <t>COOPERATIVA DE TRABAJADORES Y PENSIONADOS DE BOGOTA D C LTDA</t>
  </si>
  <si>
    <t>COOPACON LTDA</t>
  </si>
  <si>
    <t>Carrera 20 Nro28-50 Oficina 202</t>
  </si>
  <si>
    <t>coopacoonltda@etb.net.co</t>
  </si>
  <si>
    <t xml:space="preserve">PRECOOPERATIVA DE TRABAJO ASOCIADO SYSTEM TECNOLOGY GROUP </t>
  </si>
  <si>
    <t>SYSTEM TECHNOLOGY GROUP</t>
  </si>
  <si>
    <t>HUMBERTO RODRIGUEZ</t>
  </si>
  <si>
    <t>Carrera 14 Nro76-11 Oficina 404</t>
  </si>
  <si>
    <t>ronalgarciatrivino@counisys.com</t>
  </si>
  <si>
    <t>COOPERATIVA DE TRABAJO ASOCIADO DE SAN ROQUE</t>
  </si>
  <si>
    <t>COOTRASAR</t>
  </si>
  <si>
    <t>LUZ EDILIA LOPEZ VAHOS</t>
  </si>
  <si>
    <t>SAN ROQUE</t>
  </si>
  <si>
    <t>COOPERATIVA DE TRABAJO ASOCIADO TECNOLOGIA PRODUCCION Y MANTENIMIENTO</t>
  </si>
  <si>
    <t>TPM CTA</t>
  </si>
  <si>
    <t>HUMBERTO GOMEZ</t>
  </si>
  <si>
    <t>Calle 47A Nro28 A 15</t>
  </si>
  <si>
    <t>cooperativatpm@live.com</t>
  </si>
  <si>
    <t>COOPERATIVA DE TRABAJO ASOCIADO DEL PACIFICICO</t>
  </si>
  <si>
    <t>CARLOS EDUARDO HERNANDEZ MARIN</t>
  </si>
  <si>
    <t>PRECOOPERATIVA DE TRABAJO ASOCIADO PRECOOVIDA</t>
  </si>
  <si>
    <t>PRECOOVIDA PCTA</t>
  </si>
  <si>
    <t>JUAN CARLOS ROMERO CONTRERAS</t>
  </si>
  <si>
    <t>Carrera 9B Nro113-32</t>
  </si>
  <si>
    <t>gerenciasea@gmail.com</t>
  </si>
  <si>
    <t xml:space="preserve">COOPERATIVA DE TRABAJO ASOCIADO DE SERVICIOS MEDICOS PROFESIONALES </t>
  </si>
  <si>
    <t xml:space="preserve">MAURICIO LOPEZ DURANGO </t>
  </si>
  <si>
    <t xml:space="preserve">OVEJAS </t>
  </si>
  <si>
    <t>SUCRE</t>
  </si>
  <si>
    <t xml:space="preserve">COOPERATIVA DE TRABAJO ASOCIADO JIREH ALIADOS </t>
  </si>
  <si>
    <t>COOPJIREH ALIADOS</t>
  </si>
  <si>
    <t>JOSE MIGUEL LOBATON OBREGON</t>
  </si>
  <si>
    <t>COOPERATIVA DE TRABAJO ASOCIADO SISA</t>
  </si>
  <si>
    <t>SISA CTA</t>
  </si>
  <si>
    <t>JULIAN ENRIQUE ALVAREZ CABRERA</t>
  </si>
  <si>
    <t>Avenida 7 NORTE Nro24-113</t>
  </si>
  <si>
    <t>jalvarez@jaqueseguros.com.co</t>
  </si>
  <si>
    <t>PRECOOPERATIVA DE TRABAJO ASOCIADO APOYO PCTA</t>
  </si>
  <si>
    <t>APOYO PTA</t>
  </si>
  <si>
    <t>HERNANDO JAVIER ALAVA NIÑO</t>
  </si>
  <si>
    <t>Calle 65A Nro93-77</t>
  </si>
  <si>
    <t>apoyopta@colomsat.net.co</t>
  </si>
  <si>
    <t>COOPERATIVA DE TRABAJO ASOCIADO SERVINTEGRAL</t>
  </si>
  <si>
    <t>SERVINTEGRAL CTA</t>
  </si>
  <si>
    <t>MARLENY HERRERA CHAPARRO</t>
  </si>
  <si>
    <t xml:space="preserve">PALMIRA  </t>
  </si>
  <si>
    <t>COOPERATIVA DE TRABAJO ASOCIADO DE ESTIBADORES DE BUCARAMANGA</t>
  </si>
  <si>
    <t>COOESTIBU</t>
  </si>
  <si>
    <t>DIANA MARCELA GARCIA GUALDRON</t>
  </si>
  <si>
    <t xml:space="preserve">GIRON </t>
  </si>
  <si>
    <t>PARQUE INDUSTRIAL Calle 2 BOD 2 GIRON</t>
  </si>
  <si>
    <t>coestibu@gmail.com</t>
  </si>
  <si>
    <t xml:space="preserve">COOPERATIVA DE ESTIBADORES DEL SUR </t>
  </si>
  <si>
    <t>COESTISUR</t>
  </si>
  <si>
    <t>CATALINA GUTIERREZ ARBOLEDA</t>
  </si>
  <si>
    <t>Carrera 42 Nro79-19</t>
  </si>
  <si>
    <t>caty09@gmail.com</t>
  </si>
  <si>
    <t>COOPERATIVA DE TRABAJO ASOCIADO LA LIBERTAD</t>
  </si>
  <si>
    <t>COOTRAL</t>
  </si>
  <si>
    <t>LUIS EDUARDO PELAEZ JARAMILLO</t>
  </si>
  <si>
    <t>SANTO DOMINGO</t>
  </si>
  <si>
    <t>COOPERATIVA INTEGRAL DE TRABAJO ASOCIADO  DE SERVICIOS MEDICOS</t>
  </si>
  <si>
    <t>COINSEMED</t>
  </si>
  <si>
    <t>ANTHONY TUIRAN BENITEZ</t>
  </si>
  <si>
    <t xml:space="preserve">SINCELEJO </t>
  </si>
  <si>
    <t>MANGA Calle REAL Nro~20-25</t>
  </si>
  <si>
    <t>COOPERATIVA DE TRABAJO ASOCIADO EMPRENDEDORES PROACTIVOS</t>
  </si>
  <si>
    <t>COOEMPRO</t>
  </si>
  <si>
    <t>JAKELINE ACEVEDO ESPEJO</t>
  </si>
  <si>
    <t>Carrera 8 15 80 Oficina 301</t>
  </si>
  <si>
    <t>cooemprocta@yahoo.com</t>
  </si>
  <si>
    <t>COOPERATIVA DE TRABAJO ASOCIADO SOLUCIONES</t>
  </si>
  <si>
    <t>SOLUCIONES</t>
  </si>
  <si>
    <t>ANA BEATRIZ AGUILAR ESPINEL</t>
  </si>
  <si>
    <t>Calle 98 Nro17-34</t>
  </si>
  <si>
    <t>soliciones9@hotmail.com</t>
  </si>
  <si>
    <t>COOPERATIVA ESPECIALIZADA EN EDUCACION DE PLANETARICA TLDA COLEGIO COOPERATIVO SAN ISIDRO</t>
  </si>
  <si>
    <t>COOEDEP</t>
  </si>
  <si>
    <t>PLANETA RICA</t>
  </si>
  <si>
    <t>Calle 24 Carrera 13</t>
  </si>
  <si>
    <t>colcoopsi@hotmail.com</t>
  </si>
  <si>
    <t>COOPERATIVA DE TRABAJO ASOCIADO SOPORTES Y SERVICIOS DE MERCADEO</t>
  </si>
  <si>
    <t>S&amp;SM</t>
  </si>
  <si>
    <t>JOSE VICENTE ROJAS</t>
  </si>
  <si>
    <t>Calle 66 9 31 Piso 1</t>
  </si>
  <si>
    <t>cooperativassm@mktteamop.com</t>
  </si>
  <si>
    <t>COOPERATIVA DE TRABAJO ASOCIADO UNICORTE</t>
  </si>
  <si>
    <t>UNICORTE CTA</t>
  </si>
  <si>
    <t>JOSE ALBERTO LOPEZ CHAVEZ</t>
  </si>
  <si>
    <t>PUERTO TEJADA</t>
  </si>
  <si>
    <t>Calle 12 Nro17-31</t>
  </si>
  <si>
    <t>unicortecta@hotmail.com</t>
  </si>
  <si>
    <t>COOPERATIVA DE TRABAJO ASOCIADO COOPGENERACION</t>
  </si>
  <si>
    <t>COOPGENERACION</t>
  </si>
  <si>
    <t>FERNANDO VASQUEZ RUIZ</t>
  </si>
  <si>
    <t>Carrera 36 5 68 PS 2 Barrio SAN FERNANDO</t>
  </si>
  <si>
    <t>olgaliscano@gmail.com</t>
  </si>
  <si>
    <t>COOPERATIVA DE TRABAJO ASOCIADO DE TRABAJADORES DE SERVICIO AUTOMOTRIZ COOTRAUTO</t>
  </si>
  <si>
    <t>COOTRAUTO CTA</t>
  </si>
  <si>
    <t>MARIA ELENA PADILLA ARCIRIA</t>
  </si>
  <si>
    <t xml:space="preserve">MONTERIA </t>
  </si>
  <si>
    <t>Calle 77 66-07</t>
  </si>
  <si>
    <t>maelpa01@hotmail.com</t>
  </si>
  <si>
    <t>COOPERATIVA DE TRABAJO ASOCIADO LIDERES EN LA FRONTERA</t>
  </si>
  <si>
    <t>COOLIDERAR</t>
  </si>
  <si>
    <t>FELIX ANTONIO PARRA QUIÑONEZ</t>
  </si>
  <si>
    <t>Manzana 4 Interior 8 CONDOMINIO BRISAS DEL Norte</t>
  </si>
  <si>
    <t>ligia_becerra@hotmail.com</t>
  </si>
  <si>
    <t>EMPOGAS COOPERATIVA DE TRABAJO ASOCIADO</t>
  </si>
  <si>
    <t>EMPOGAS</t>
  </si>
  <si>
    <t>ESPERANZA VELASQUEZ ROJAS</t>
  </si>
  <si>
    <t>KM 5 VIA PICALEÑA</t>
  </si>
  <si>
    <t>envagasgestionhumana@yahoo.com.co</t>
  </si>
  <si>
    <t>COOPERATIVA DE TRABAJADORES ASOCIADOS OFICIALES TITULADOS DE LA CONSTRUCCION</t>
  </si>
  <si>
    <t>JOSE DEL CARMEN LEAL GARCIA</t>
  </si>
  <si>
    <t>CHINACOTA</t>
  </si>
  <si>
    <t>COOPERATIVA DE TRABAJO ASOCIADO DE CAÑAS GORDAS</t>
  </si>
  <si>
    <t>COOPECAÑAS</t>
  </si>
  <si>
    <t>SERGIO IGNACIO GARCIA GUTIERREZ</t>
  </si>
  <si>
    <t>Carrera BOLIVAR 30 24-195</t>
  </si>
  <si>
    <t>precoounion@hotmail.com</t>
  </si>
  <si>
    <t>COOPERATIVA DE TRABAJO ASOCIADO MULTISERVICIOS</t>
  </si>
  <si>
    <t>MULTISERVICIOS</t>
  </si>
  <si>
    <t>ANA LUISA BARRERA VELANDIA</t>
  </si>
  <si>
    <t>Calle 3 Nro3-81</t>
  </si>
  <si>
    <t>financiero@prodensa.org</t>
  </si>
  <si>
    <t>COOPERATIVA DE TRABAJO ASOCIADO DE RESIDUOS Y PRODUCCION INDUSTRIAL</t>
  </si>
  <si>
    <t>COREPIN</t>
  </si>
  <si>
    <t xml:space="preserve">SOPO </t>
  </si>
  <si>
    <t>COOPERATIVA DE TRABAJO ASOCIADO MULTIPROCESOS</t>
  </si>
  <si>
    <t>MULTIPROCESOS</t>
  </si>
  <si>
    <t>Calle 3 Nro3 8 81</t>
  </si>
  <si>
    <t>COOPERATIVA DE TRABAJO ASOCIADO DE GAS</t>
  </si>
  <si>
    <t>COONARGAS</t>
  </si>
  <si>
    <t>LUIS ALFONSO CASANOVA HERNANDEZ</t>
  </si>
  <si>
    <t>MONTAGAS ALTOS DE CHAPULTEPEC</t>
  </si>
  <si>
    <t>fuertesii@hotmail.com</t>
  </si>
  <si>
    <t>COOPERATIVA DE TRABAJO ASOCIADO LA CONQUISTA</t>
  </si>
  <si>
    <t>JOSE RODOLFO FRANCO VERA</t>
  </si>
  <si>
    <t xml:space="preserve">VILLANUEVA </t>
  </si>
  <si>
    <t>CASANARE</t>
  </si>
  <si>
    <t>COOPERATIVA DE TRABAJO ASOCIADO SANTIAGO “COOTRASAN”</t>
  </si>
  <si>
    <t>COOTRASAN</t>
  </si>
  <si>
    <t>Calle Principal Corregimiento DE SANTIAGO</t>
  </si>
  <si>
    <t>COOPERATIVA DE TRABAJO ASOCIADO EL BRASIL</t>
  </si>
  <si>
    <t>COOTRABRASIL</t>
  </si>
  <si>
    <t>Calle 48C Nro66-07 Oficina 207</t>
  </si>
  <si>
    <t>COOPERATIVA DE TRABAJO ASOCIADO EMPRESARIOS ACTIVOS</t>
  </si>
  <si>
    <t>EMPRESARIOS ACTIVOS</t>
  </si>
  <si>
    <t>JOSE MANUEL CORTES</t>
  </si>
  <si>
    <t>Calle 69D 113B 73</t>
  </si>
  <si>
    <t>dennin@eltiempo.com</t>
  </si>
  <si>
    <t>COOPERATIVA DE TRABAJO ASOCIADO COOP PROYECCION</t>
  </si>
  <si>
    <t>COOP-PROYECCION</t>
  </si>
  <si>
    <t>ERNESTO AGUSTIN CASABIANCA VENEGAS</t>
  </si>
  <si>
    <t>Calle 38 B SUR 2 G 33</t>
  </si>
  <si>
    <t>coop_proyeccion@hotmail.com</t>
  </si>
  <si>
    <t>COOPERATIVA DE TRABAJO ASOCIADO FUSION</t>
  </si>
  <si>
    <t>FUSION CTA</t>
  </si>
  <si>
    <t>Carrera 16 Nro20-21 Oficina 614</t>
  </si>
  <si>
    <t>fusioncta@hotmail.com</t>
  </si>
  <si>
    <t>COOPERATIVA DE TRABAJO ASOCIADO DE SERVICIOS GENERALES</t>
  </si>
  <si>
    <t>COONALSERGE</t>
  </si>
  <si>
    <t>CERVELEON TORRES CHAPARRO</t>
  </si>
  <si>
    <t>Carrera 48 Nro7-25 Barrio SANTA ELENA</t>
  </si>
  <si>
    <t>vicentecorzo@gmail.com</t>
  </si>
  <si>
    <t>COOPERATIVA DE TRABAJO ASOCIADO ACCIONES UNIDAS</t>
  </si>
  <si>
    <t>YOHANNA ROSANA REDONDO BONIVENTO</t>
  </si>
  <si>
    <t>Carrera 17 Nro20-*27Oficina 314</t>
  </si>
  <si>
    <t>accionesunidascta@hotmail.com</t>
  </si>
  <si>
    <t>COOPERATIVA DE TRABAJO ASOCIADO BARBOSA UNIDA</t>
  </si>
  <si>
    <t>UNIBARCOOP</t>
  </si>
  <si>
    <t xml:space="preserve">DORIS HELENA RESTREPO RAMIREZ </t>
  </si>
  <si>
    <t>Calle 17 Nro15-13 Interior 201</t>
  </si>
  <si>
    <t>gerente@unibarcoop.com</t>
  </si>
  <si>
    <t>COOPERATIVA DE TRABAJO ASOCIADO DE PRODUCCION Y SERVICIOS</t>
  </si>
  <si>
    <t>PROSERCOOP</t>
  </si>
  <si>
    <t>ALEJANDRO LOPEZ LOPEZ</t>
  </si>
  <si>
    <t>CARTAGENA</t>
  </si>
  <si>
    <t>MANGA 2º Callejon Nro26-75 P 1</t>
  </si>
  <si>
    <t>nenadiaz2@hotmail.com</t>
  </si>
  <si>
    <t>COOPERATIVA DE TRABAJO ASOCIADO DE EMPACADORES Y SERVICIOS LTDA</t>
  </si>
  <si>
    <t>COOSERVIR</t>
  </si>
  <si>
    <t>ELSY ESTHER GARCIA BALLESTAS</t>
  </si>
  <si>
    <t>COOPERATIVA DE TRABAJO ASOCIADO DE MINEROS DE APOSENTOS DE CUCUNUBA</t>
  </si>
  <si>
    <t>CT A MINEROS DE APOSENTOS CUCUNUBA</t>
  </si>
  <si>
    <t>SANDRA LILIANA JARA ALONSO</t>
  </si>
  <si>
    <t>CUCUNUBA</t>
  </si>
  <si>
    <t>Calle 6 Nro4-64 2° Piso</t>
  </si>
  <si>
    <t>ctaminaposentos@hotmail.com</t>
  </si>
  <si>
    <t>ESPECIALISTAS EN GINECOLOGIA Y OBSTETRICIA COOPERADOS</t>
  </si>
  <si>
    <t>EGOCOOP CTA</t>
  </si>
  <si>
    <t>CARLOS EDUARDO ARBOLEDA MAYORK</t>
  </si>
  <si>
    <t>Calle 34 Nro68 B 81 Oficina 403 Torre 3</t>
  </si>
  <si>
    <t>analuciarosero@hotmail.com</t>
  </si>
  <si>
    <t xml:space="preserve">COOPERATIVA DE TRABAJO ASOCIADO DE SALAMANCA </t>
  </si>
  <si>
    <t>PCTA SALAMANCA</t>
  </si>
  <si>
    <t>ELCY YANETH REYES ABRIL</t>
  </si>
  <si>
    <t>Calle 87 19 A 27 Oficina 201</t>
  </si>
  <si>
    <t>vladimirc@funcarbon.org</t>
  </si>
  <si>
    <t>COOPERATIVA DE TRABAJO ASOCIADO MINEROS PRESIDENTE</t>
  </si>
  <si>
    <t>MINEROS PRESIDENTE PCTA</t>
  </si>
  <si>
    <t>LUIS RAUL QUINTERO APOLINAR</t>
  </si>
  <si>
    <t>vladimircv75@gmail.com</t>
  </si>
  <si>
    <t>COOPPERATIVA DE TRABAJO ASOCIADO DEL NORTE</t>
  </si>
  <si>
    <t>PCTA DEL NORTE</t>
  </si>
  <si>
    <t>YENNY MARCELA OVALLE BECERRA</t>
  </si>
  <si>
    <t>vladimirc@funcarobn.org</t>
  </si>
  <si>
    <t>LA VIRTUD COOPERATIVA DE TRABAJ9O ASOCIADO</t>
  </si>
  <si>
    <t>LA VIRTUD</t>
  </si>
  <si>
    <t>JAIRO ALFREDO SALAS QUINTERO</t>
  </si>
  <si>
    <t>Carrera 57Nro75-97</t>
  </si>
  <si>
    <t>contavilidad@lavirtudcta.com</t>
  </si>
  <si>
    <t>SOCIEDAD ELECTROMECANICA COOPERATIVA DE TRABAJO ASOCIADO</t>
  </si>
  <si>
    <t>SEMCOOP</t>
  </si>
  <si>
    <t>WILSON FERNANDEZ PINILLA</t>
  </si>
  <si>
    <t>Calle 3 Nro32-06</t>
  </si>
  <si>
    <t>wwwsemcoop@une.co</t>
  </si>
  <si>
    <t>COOPERATIVA DE TRABAJO ASOCIADO MOSQUETEROS</t>
  </si>
  <si>
    <t>COOTRAMOSQUETEROS</t>
  </si>
  <si>
    <t>LUIS HERNANDO ORREGO CORTES</t>
  </si>
  <si>
    <t>Corregimiento LAS MERCEDES</t>
  </si>
  <si>
    <t>piedadcano@yahoo.es</t>
  </si>
  <si>
    <t>COOPERATIVA DE TRABAJO ASOCIADO DE PROFESIONALES DE LA SALUD</t>
  </si>
  <si>
    <t>PROFESALUD CTA</t>
  </si>
  <si>
    <t>MANUEL GUILLERMO REYES DIAZ</t>
  </si>
  <si>
    <t>Calle 96 46 58</t>
  </si>
  <si>
    <t>profesaludcta@gmail.com</t>
  </si>
  <si>
    <t>COOPERATIVA MULTIACTIVA DE SERVICIO DE CREDITO</t>
  </si>
  <si>
    <t>COOPSERCREDITO</t>
  </si>
  <si>
    <t>HUGO GUERRERO</t>
  </si>
  <si>
    <t>COOPERATIVA DE TRABAJO ASOCIADO NUEVACOOP</t>
  </si>
  <si>
    <t>NUEVACOOP</t>
  </si>
  <si>
    <t>GRACIELA TRIANA VALBUENA</t>
  </si>
  <si>
    <t>Avenida 19 Nro118-30 Oficina 309</t>
  </si>
  <si>
    <t>nuevacoop1@gmail.com</t>
  </si>
  <si>
    <t>COOPERATIVA DE TRABAJO ASOCIADO ASOVIDRIOS Y ESPEJOS</t>
  </si>
  <si>
    <t>ASVIDES LTDA</t>
  </si>
  <si>
    <t>DULFAI MORENO DIAZ</t>
  </si>
  <si>
    <t>Calle 70A 68B 73</t>
  </si>
  <si>
    <t>asvidescta@yahoo.es</t>
  </si>
  <si>
    <t>AREA COOPERATIVA COLOMBIANA COOPERATIVA DE TRABAJO ASOCIADO</t>
  </si>
  <si>
    <t>AREACOOP</t>
  </si>
  <si>
    <t>MATHA YANETH HERRRERA ALMANZA</t>
  </si>
  <si>
    <t>COOPERATIVA DE TRABAJO ASOCIADO PROASOÑUNA</t>
  </si>
  <si>
    <t>PROASOMUÑA</t>
  </si>
  <si>
    <t>LUCENI VELEZ CIFUENTES</t>
  </si>
  <si>
    <t>Calle 21 Nro42 B 08 Oficina 202</t>
  </si>
  <si>
    <t>lcuitiva@proasomuna.com.co</t>
  </si>
  <si>
    <t xml:space="preserve">COOPERATIVA DE TRABAJADORES PARA LA FORMACION Y EDUCACION </t>
  </si>
  <si>
    <t>COTRASER</t>
  </si>
  <si>
    <t>ROMULO MARIN GOMEZ SANTACRUZ</t>
  </si>
  <si>
    <t>Calle 24 Nro7-27 Oficina 510</t>
  </si>
  <si>
    <t>krysty93@hotmail.com</t>
  </si>
  <si>
    <t>COOPERATIVA DE TRABAJO ASOCIADO SERVICIOS INTEGRALES PARA TRANSPORTE</t>
  </si>
  <si>
    <t>CTA SERITRANS</t>
  </si>
  <si>
    <t>MARY ENNY PEDRAZA GUTIERREZ</t>
  </si>
  <si>
    <t>Calle 21 Nro32-15</t>
  </si>
  <si>
    <t>marthaccarvajal@hotmail.com.co</t>
  </si>
  <si>
    <t xml:space="preserve">COOPERATIVA DE TRABAJO ASOCIADO PARA EL DESARROLLO INTEGRAL </t>
  </si>
  <si>
    <t>COASOIT</t>
  </si>
  <si>
    <t>INGRID CAROLINA MEJIA SANCHEZ</t>
  </si>
  <si>
    <t>Carrera 17 Nro34-86 Oficina 502</t>
  </si>
  <si>
    <t>coasoit@hotmail.com</t>
  </si>
  <si>
    <t>COOPERATIVA EL HORIZONTE</t>
  </si>
  <si>
    <t>COOPHORIZONTE</t>
  </si>
  <si>
    <t>MARIA DEL CARMEN DAVILA CAMPUZANO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</si>
  <si>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</si>
  <si>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</si>
  <si>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</si>
  <si>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</si>
  <si>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cooproyeccion_ltda@hotmail.com</t>
  </si>
  <si>
    <t>COOPERATIVA DE TRABAJO ASOCIADO DE SERVICIOS ESPECIALIZADOS</t>
  </si>
  <si>
    <t>SERVIEXPRESS</t>
  </si>
  <si>
    <t>SIGIFREDO CAICEDO GUERGUEN</t>
  </si>
  <si>
    <t>Carrera 7T Nro77-83</t>
  </si>
  <si>
    <t>serviexpresscta@hotmail.com</t>
  </si>
  <si>
    <t xml:space="preserve">COOPERATIVA DE TRABAJO ASOCIADO ALIANZA ESTRATEGICA PRODUCTIVA </t>
  </si>
  <si>
    <t>PROACTIVOS</t>
  </si>
  <si>
    <t>SIGIFREDO CAICEDO GUERGEN</t>
  </si>
  <si>
    <t>Calle 6Nro 27-20</t>
  </si>
  <si>
    <t>proactivoscta@hotmail.com</t>
  </si>
  <si>
    <t>COOPERATIVA PROFESIONAL DE TRABAJO ASOCIADO</t>
  </si>
  <si>
    <t>COOPROF</t>
  </si>
  <si>
    <t>DAMARIS FLOREZ MEJIA</t>
  </si>
  <si>
    <t>Carrera 13 Nro18-30 Local 23</t>
  </si>
  <si>
    <t>cooprofarmenia@gmail.com</t>
  </si>
  <si>
    <t>COOPERATIVA DE TRABAJO ASOCIADO DE MEDICOS GENERALES</t>
  </si>
  <si>
    <t>SANDRA OVIEDO GONZALEZ</t>
  </si>
  <si>
    <t>COOPERATIVA DE TRABAJO ASOCIADO SERVIS</t>
  </si>
  <si>
    <t>COOPSERVIS</t>
  </si>
  <si>
    <t>ARCESIO VARGAS GUARIN</t>
  </si>
  <si>
    <t>Carrera 63 5 68</t>
  </si>
  <si>
    <t>coopservis9@hotmail.com</t>
  </si>
  <si>
    <t>FONDO DE EMPLEADOS AGROSUBA DE FLORES COLOMBIANAS</t>
  </si>
  <si>
    <t>FLORAGRO</t>
  </si>
  <si>
    <t>FUNZA</t>
  </si>
  <si>
    <t>Finca EL DORADO ACUEDUCTO LAS VIOLETAS</t>
  </si>
  <si>
    <t>cyrsdirector@etb.net.co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</si>
  <si>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</si>
  <si>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</si>
  <si>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</si>
  <si>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</si>
  <si>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drakkarcolombia@hotmail.com</t>
  </si>
  <si>
    <t>SERVICIOS DE ANESTESIOLOGOS COOPERADOS</t>
  </si>
  <si>
    <t>SERVACOOP CTA</t>
  </si>
  <si>
    <t>CARLOS HUMBERTO CAICEDO</t>
  </si>
  <si>
    <t>Carrera 37 Nro5B 2 55 CALI</t>
  </si>
  <si>
    <t>luciarosero94@hotmail.com</t>
  </si>
  <si>
    <t>COOPERATIVA DE TRABAJO ASOCIADO DE PROFESIONALES PARA EL DESARROLLO TECNOLOGICO</t>
  </si>
  <si>
    <t>PRODETEC</t>
  </si>
  <si>
    <t>JORGE ELIECER VARGAS BRAVO</t>
  </si>
  <si>
    <t>Carrera 20 Nro42 A 03</t>
  </si>
  <si>
    <t>prodetecprodetec@hotmail.com</t>
  </si>
  <si>
    <t xml:space="preserve">FONDO DE EMPLEADOS LABORATORIO METLEN PHARMA S A </t>
  </si>
  <si>
    <t>FELPHAR</t>
  </si>
  <si>
    <t>LUZ CONCEPCION CARVAJAL LEAL</t>
  </si>
  <si>
    <t>Avenida Calle 24 Nro95-12 Bodega 33</t>
  </si>
  <si>
    <t>adruizc@hotmail.com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</si>
  <si>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</si>
  <si>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</si>
  <si>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</si>
  <si>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</si>
  <si>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jacquepm2@hotmail.com</t>
  </si>
  <si>
    <t>COOPERATIVA DE TRABAJO ASOCIADO AL INSTANTE</t>
  </si>
  <si>
    <t>YESID PUENTES</t>
  </si>
  <si>
    <t>COOPERATIVA DE TRABAJO ASOCIADO ORIENTAMOS</t>
  </si>
  <si>
    <t>ORIENTAMOS CTA</t>
  </si>
  <si>
    <t>PRECOOPERATIVA PARA EL TRABAJO ASOCIADO CONSTRUIMOS</t>
  </si>
  <si>
    <t>ALEJANDRO SANCHEZ</t>
  </si>
  <si>
    <t>AIPE</t>
  </si>
  <si>
    <t>PRECOOPERATIVA DE TRABAJO ASOCIADO PORVENIR</t>
  </si>
  <si>
    <t xml:space="preserve">PORVENIR </t>
  </si>
  <si>
    <t>ANA BONILLA</t>
  </si>
  <si>
    <t>Carrera 44 7 119</t>
  </si>
  <si>
    <t>yulesortiz@ensacar.com</t>
  </si>
  <si>
    <t>COOPERATIVA DE TRABAJO ASOCIADO TRAZAR ESTRATEGIA Y ACCION</t>
  </si>
  <si>
    <t>TRAZAR</t>
  </si>
  <si>
    <t>ALBA LUZ RUEDA DE ALVAREZ</t>
  </si>
  <si>
    <t>GIRON</t>
  </si>
  <si>
    <t>Zona Industrial GIRON CONTIGUO A TRANSEJES</t>
  </si>
  <si>
    <t>ctatrazar@hotmail.com</t>
  </si>
  <si>
    <t>COOPERATIVA DE TRABAJO ASOCIADO DE SERVICIOS AL SECTOR SALUS</t>
  </si>
  <si>
    <t>SERVCO LTDA</t>
  </si>
  <si>
    <t>CAROLINA SUAREZ AMADO</t>
  </si>
  <si>
    <t>Calle 11 Nro8 52</t>
  </si>
  <si>
    <t>servcocta@yahoo.com</t>
  </si>
  <si>
    <t>CARLOS JULIO BOTIA</t>
  </si>
  <si>
    <t>Calle 10 Nro16-02</t>
  </si>
  <si>
    <t>lebotiach@gmail.com</t>
  </si>
  <si>
    <t>COOPERATIVA DE TRABAJO ASOCIADO EN SERVICIO PARA EL SECTOR DE LA PALMA</t>
  </si>
  <si>
    <t>COOPSERPALMA CTA</t>
  </si>
  <si>
    <t>NORBERTO CRISTANCHO C</t>
  </si>
  <si>
    <t>Calle 54 Nro35 A 08</t>
  </si>
  <si>
    <t>coopserpalma2009@hotmail.com</t>
  </si>
  <si>
    <t>COOPERATIVA DESARROLLO SOCIAL</t>
  </si>
  <si>
    <t>DESARROLLO SOCIAL CTA</t>
  </si>
  <si>
    <t>MARIA AIZA VICTORIA MARTINEZ</t>
  </si>
  <si>
    <t>Calle 23N Nro3N-25 Oficina 301</t>
  </si>
  <si>
    <t>desarrollosocialcta@hotmail.com</t>
  </si>
  <si>
    <t>COOPERATIVA DE TRABAJO ASOCIADO SERVICIOS LOGISTICOS</t>
  </si>
  <si>
    <t>STL</t>
  </si>
  <si>
    <t>CLAUDIA LILIANA MORA CASTILLO</t>
  </si>
  <si>
    <t>COOPERATIVA DE TRABAJO ASOCIADO MULTIEMPRENDER</t>
  </si>
  <si>
    <t>CTA MULTIEMPRENDER</t>
  </si>
  <si>
    <t>ANA TILDE CANTOR MONTAÑA</t>
  </si>
  <si>
    <t>Carrera 14 11 41</t>
  </si>
  <si>
    <t>cooperativamultiemprender@hotmail.com</t>
  </si>
  <si>
    <t>COOPERATIVA DE TRABAJO ASOCIADO RIO MIRA “COORIOMIRA CTA”</t>
  </si>
  <si>
    <t>COORIOMIRA CTA</t>
  </si>
  <si>
    <t>ROSALBA DE JESUS LANDAZURI SEGURA</t>
  </si>
  <si>
    <t>Kilometro 44 Vereda CANDELILLAS Corregimiento HERR</t>
  </si>
  <si>
    <t>cooriomiracta@gmail.com</t>
  </si>
  <si>
    <t>COOPERATIVA DE TRABAJO ASOCIADO SERVINTEGRALCOOP</t>
  </si>
  <si>
    <t>SERVINTEGALCOOP</t>
  </si>
  <si>
    <t>MARLENI FLOREZ CASTELLANOS</t>
  </si>
  <si>
    <t>Calle 11 Nro4-74 Oficina 305</t>
  </si>
  <si>
    <t>servintegralcoop1@hotmail.com</t>
  </si>
  <si>
    <t>COOPERATIVA DE TRABAJO ASOCIADO MANTENIMIENTO VIAL ETNIAS</t>
  </si>
  <si>
    <t>ETNIAS CTA</t>
  </si>
  <si>
    <t>JOSE BOLIVAR CHACUA</t>
  </si>
  <si>
    <t>IPIALES</t>
  </si>
  <si>
    <t>COOPERATIVA DE TRABAJO ASOCIADO COOSERVICIOS</t>
  </si>
  <si>
    <t>COOSERVICIOS</t>
  </si>
  <si>
    <t>ROSARIO ESCAMILLO CONTRERAS</t>
  </si>
  <si>
    <t>Calle 76 Nro49-08 Local 302</t>
  </si>
  <si>
    <t>cooservicioscta@gmail.com</t>
  </si>
  <si>
    <t>COOPERATIVA DE TRABAJO ASOCIADO SERVICIOS MEDICOS INTEGRALES</t>
  </si>
  <si>
    <t>EDNA JOHANA MONROY ESCOBAR</t>
  </si>
  <si>
    <t>Calle 11 Nro6-47 Oficina Nro204</t>
  </si>
  <si>
    <t>COOPERATIVA INDUSTRIAS LEHNER</t>
  </si>
  <si>
    <t>LEHNERCOOP</t>
  </si>
  <si>
    <t>RUBEN DARIO CAMACHO OCAMPO</t>
  </si>
  <si>
    <t>Kilometro 7 Via CALI PALMIRA</t>
  </si>
  <si>
    <t>lehnercoop@gmail.com</t>
  </si>
  <si>
    <t>COOPERATIVA DE TRABAJO ASOCIADO COPROCO</t>
  </si>
  <si>
    <t>COPROCO LTDA</t>
  </si>
  <si>
    <t>JHON WILILAM VERGARA ORREGO</t>
  </si>
  <si>
    <t>Carrera 22 Nro37-74</t>
  </si>
  <si>
    <t>ccoproco@yahoo.es</t>
  </si>
  <si>
    <t>COOPERATIVA DE TRABAJO ASOCIADO Y DE SERVICIOS DE LA SABANA</t>
  </si>
  <si>
    <t>COOTRASABANA CTA</t>
  </si>
  <si>
    <t>JAIME ALBERTO ESTRADA ENRIQUEZ</t>
  </si>
  <si>
    <t xml:space="preserve">TUQUERRES </t>
  </si>
  <si>
    <t>SERVIPROGRESO COOPERATIVA DE TRABAJO ASOCIADO</t>
  </si>
  <si>
    <t>SERVIPROGRESO CTA</t>
  </si>
  <si>
    <t>Carrera 3 11 32 Oficina 903 Edificio ZACCOUR</t>
  </si>
  <si>
    <t>serviprogreso@gmail.com</t>
  </si>
  <si>
    <t>COOPERATIVA COSTA CARIBE LTDA</t>
  </si>
  <si>
    <t>COOPECOSTA LTDA</t>
  </si>
  <si>
    <t>CARLOS NORBERTO CANCINEZ CAICEDO</t>
  </si>
  <si>
    <t>Calle 38Nro43-104</t>
  </si>
  <si>
    <t>coopecosta@hotmail.com</t>
  </si>
  <si>
    <t>COOPERATIVA DE TRABAJO ASOCIADO SERSABANA</t>
  </si>
  <si>
    <t>SERSABANA</t>
  </si>
  <si>
    <t>MYRIAM CEUDALES CASTAÑEDA</t>
  </si>
  <si>
    <t>Kilometro 6 Via TIBITO</t>
  </si>
  <si>
    <t>sersabana@gmail.com</t>
  </si>
  <si>
    <t>COOPERATIVA DE TRABAJO ASOCIADO DE TRABAJADORES DE LA CONSTRUCCION</t>
  </si>
  <si>
    <t>COONSTRUIR</t>
  </si>
  <si>
    <t>LUZ DARY POSADA USME</t>
  </si>
  <si>
    <t xml:space="preserve">MEDELLIN </t>
  </si>
  <si>
    <t>Calle 44 Nro73-59</t>
  </si>
  <si>
    <t>coonstruir@coonstruir.com</t>
  </si>
  <si>
    <t>COOPERATIVA DE TRABAJO ASOCIADO GERENCIA INTEGRAL</t>
  </si>
  <si>
    <t>CTA GERENCIA INTEGRAL</t>
  </si>
  <si>
    <t>DIEGO FERNANDO HENAO Z</t>
  </si>
  <si>
    <t>Calle 9C 50-16</t>
  </si>
  <si>
    <t>diegofernandohenao@yahoo.com</t>
  </si>
  <si>
    <t>COOPERATIVA DE TRABAJO ASOCIADO DE SALUD Y SERVICIOS</t>
  </si>
  <si>
    <t>DAGUA SALUD CTA</t>
  </si>
  <si>
    <t>JOHN FABER MELENDEZ RIVERA</t>
  </si>
  <si>
    <t>DAGUA</t>
  </si>
  <si>
    <t>Calle 10 Nro21-48</t>
  </si>
  <si>
    <t>daguasaludcta@hotmail.com</t>
  </si>
  <si>
    <t xml:space="preserve">COOPERATIVA DE TRABAJO ASOCIADO EN SERVICIOS DE TELECOMUNICACIONES Y TECNICOS </t>
  </si>
  <si>
    <t>TELCOT</t>
  </si>
  <si>
    <t>ELIS MARIA PANAMEÑO MOSQUERA</t>
  </si>
  <si>
    <t>Carrera 28 D Nro72 U-15</t>
  </si>
  <si>
    <t>telcot@hotmail.com</t>
  </si>
  <si>
    <t>COOPERATIVA DE TRABAJO ASOCIADO DE TRABAJADORES DE CARTAGENA “COOTRAESCA”</t>
  </si>
  <si>
    <t>COOTRAESCA PCTA</t>
  </si>
  <si>
    <t>MIGUEL ANGEL LARROTA SAENZ</t>
  </si>
  <si>
    <t>Calle 95 13 55 Oficina 202</t>
  </si>
  <si>
    <t>servicioalcliente@corpoceta.com</t>
  </si>
  <si>
    <t>COOPERATIVA DE TRABAJO ASOCIADO ALIANZA SOLIDARIA</t>
  </si>
  <si>
    <t>ALIANZA SOLIDARIA</t>
  </si>
  <si>
    <t xml:space="preserve">HELVER EDILSON FRANCO DE LOS RIOS </t>
  </si>
  <si>
    <t>Carrera 9 59 91 OF404</t>
  </si>
  <si>
    <t>gerencia@alianzasolidaria.com.co</t>
  </si>
  <si>
    <t>COOPERATIVA DE TRABAJO ASOCIADO SERVICIOS INTEGRALES INDUSTRIALES</t>
  </si>
  <si>
    <t>SIS</t>
  </si>
  <si>
    <t>ALFONSO MATEUS PÁEZ</t>
  </si>
  <si>
    <t>Calle 160 Nro72-51 Apartamento 502 Torre 1</t>
  </si>
  <si>
    <t>siscoop@telmex.net.co</t>
  </si>
  <si>
    <t>COOPERATIVA DE APORTE Y CREDITO INTERFINANCIAR</t>
  </si>
  <si>
    <t>INTERFINANCIAR</t>
  </si>
  <si>
    <t>ALIX YINETH CARVAJAL FUENTES</t>
  </si>
  <si>
    <t>Carrera 7 Nro156 78 Oficina 801</t>
  </si>
  <si>
    <t>myriamoviedo@interfinanciar.com</t>
  </si>
  <si>
    <t>COOPERATIVA DE TRABAJO ASOCIADO UNIR CTA</t>
  </si>
  <si>
    <t>UNIR CTA</t>
  </si>
  <si>
    <t>ANA MARINA FERNANDEZ SALAZAR</t>
  </si>
  <si>
    <t>Carrera 8 N16-70 Edificio SAN GABRIEL</t>
  </si>
  <si>
    <t>judasan91@gemail.com</t>
  </si>
  <si>
    <t>COOPERATIVA RIOMAR</t>
  </si>
  <si>
    <t>COOPRIOMAR</t>
  </si>
  <si>
    <t>JAIME ALBERTO JACOME DE LA PEÑA</t>
  </si>
  <si>
    <t>Carrera 45 Nro9-93</t>
  </si>
  <si>
    <t>COOPERATIVA DE TRABAJO ASOCIADO EL PACIFICIO UNIDO</t>
  </si>
  <si>
    <t>CTA PACIFICO UNIDO</t>
  </si>
  <si>
    <t>RICARDO PALOMINO VIAFARA</t>
  </si>
  <si>
    <t>FLORIDA</t>
  </si>
  <si>
    <t>Calle 6Nro2B 110</t>
  </si>
  <si>
    <t>centrocesa@hotmail.com</t>
  </si>
  <si>
    <t>COOPERATIVA MULTIACTIVA DEL COMERCIO</t>
  </si>
  <si>
    <t>COOMULCOM EN LIQUIDACIÓN</t>
  </si>
  <si>
    <t>LUIS MANUEL POVEA GONZALEZ</t>
  </si>
  <si>
    <t>Calle 40 Nro41-134 Oficina 1C</t>
  </si>
  <si>
    <t>coomulcomenliquidacion@hotmail.com</t>
  </si>
  <si>
    <t xml:space="preserve">COOPERATIVA DE TRABAJO ASOCIADO DE SERVICIOS PROFESIONALES </t>
  </si>
  <si>
    <t>COOTRASOMED</t>
  </si>
  <si>
    <t>JAIRO DUQUE RAMIREZ</t>
  </si>
  <si>
    <t>CENTRO Edificio SURAMERICANA</t>
  </si>
  <si>
    <t>cootrasomed@gmail.com</t>
  </si>
  <si>
    <t>COOPERATIVA DE TRABAJO ASOCIADO COOP-TRASABANA</t>
  </si>
  <si>
    <t>COOP-TRASABANA CTA</t>
  </si>
  <si>
    <t>NUBIA SANCHEZ TORRES</t>
  </si>
  <si>
    <t>COOPERATIVA MULTIACTIVA DE TRABAJADORES, EXTRABAJADORES Y JUBILADOS DE LA INDUSTRIA CERVERCERA AGUILA “COOTRAGUILA”</t>
  </si>
  <si>
    <t>COOTRAGUILA</t>
  </si>
  <si>
    <t>ROBERTO MALDONADO ORTEGA</t>
  </si>
  <si>
    <t>Calle 34 Nro42-28 Piso 4 Oficina E-17</t>
  </si>
  <si>
    <t>cootraguila63@hotmail.com</t>
  </si>
  <si>
    <t>COOPERATIVA DE TRABAJO ASOCIADO COOPRESALUD</t>
  </si>
  <si>
    <t>COOPRESALUD</t>
  </si>
  <si>
    <t>MARTHA ELISA MEDINA ORTIZ</t>
  </si>
  <si>
    <t>Carrera 10 Nro1S-11</t>
  </si>
  <si>
    <t>copresaludcta@yahoo.es</t>
  </si>
  <si>
    <t>COOPERATIVA DE TRABAJO ASOCIADO UROLIT “ ”</t>
  </si>
  <si>
    <t>UROLIT CI</t>
  </si>
  <si>
    <t>JUAN CARLOS CORTES TORRES</t>
  </si>
  <si>
    <t>Carrera 7A 13-27</t>
  </si>
  <si>
    <t>coopurolit@hotmail.com</t>
  </si>
  <si>
    <t>FONDO DE EMPLEADOS DE LIME SA ESP  “EN LIQUIDACIÓN”</t>
  </si>
  <si>
    <t>FELIME</t>
  </si>
  <si>
    <t>MARTHA LUCIA MALDONADO ROBAYO</t>
  </si>
  <si>
    <t>Calle 6A 88D 60</t>
  </si>
  <si>
    <t>fondodeempleadoslime@hotmail.com</t>
  </si>
  <si>
    <t>FONDO DE EMPLEADOS DE FLORES EL PINO " "</t>
  </si>
  <si>
    <t>FELPINO</t>
  </si>
  <si>
    <t>CAROLINA VILLAMARÍN SANCHEZ</t>
  </si>
  <si>
    <t>Kilometro 24 Via BOGOA SIBERIA</t>
  </si>
  <si>
    <t>carolinavillamarin@floreselpino.com</t>
  </si>
  <si>
    <t>COOPERATIVA MULTIACTIVA DE TRABAJADORES DE SERVICIOS AEREOS "COOPAEREO"</t>
  </si>
  <si>
    <t>COOPAEREO</t>
  </si>
  <si>
    <t>JOSE JOAQUIN ORTIZ</t>
  </si>
  <si>
    <t>Carrera 100 Nro17 A 27 Oficina 328 330</t>
  </si>
  <si>
    <t>coopaereoltda@hotmail.com</t>
  </si>
  <si>
    <t xml:space="preserve">COOPERATIVA DE RECAUDO </t>
  </si>
  <si>
    <t xml:space="preserve">COASISTIMOS  </t>
  </si>
  <si>
    <t>Activa en Camara de Comercio, renovo matricula en 2008</t>
  </si>
  <si>
    <t>MAURICIO ANDRES TELLES GARCES</t>
  </si>
  <si>
    <t>CRA 6 12 C488F303</t>
  </si>
  <si>
    <t>coasistimos@gmail.com</t>
  </si>
  <si>
    <t>COOPERATIVA DE TRABAJO ASOCIADO DE PRODUCCION COOPREST</t>
  </si>
  <si>
    <t>COOPREST</t>
  </si>
  <si>
    <t>PEDRO LUIS CAMELO</t>
  </si>
  <si>
    <t>COOPERATIVA DE TRABAJO ASOCIAOD DE CONTADORES PÚBLICOS</t>
  </si>
  <si>
    <t>CONTACOOP</t>
  </si>
  <si>
    <t>EMMA DIOLEYDA NORIEGA TORRES</t>
  </si>
  <si>
    <t>UNICRISTAL CTA EN LIQUIDACIÓN</t>
  </si>
  <si>
    <t>UNICRISTAL CTA</t>
  </si>
  <si>
    <t>LICENIA GALINDO JIMENEZ</t>
  </si>
  <si>
    <t>Carrera 27 Nro20-07</t>
  </si>
  <si>
    <t>unicristal @hotmail.com</t>
  </si>
  <si>
    <t xml:space="preserve">COOEXITOSA CTA  </t>
  </si>
  <si>
    <t>COOEXITOSA</t>
  </si>
  <si>
    <t>Carrera 27 Nro20 07</t>
  </si>
  <si>
    <t>cooexitosacta@yahoo.com</t>
  </si>
  <si>
    <t xml:space="preserve">COFICOR CTA  </t>
  </si>
  <si>
    <t>COFICOR CTA</t>
  </si>
  <si>
    <t>Carrera 27 20-07</t>
  </si>
  <si>
    <t>coficor_cta@yahoo.com</t>
  </si>
  <si>
    <t>REAL SOCIEDAD CTA EN LIQUIDACIÓN</t>
  </si>
  <si>
    <t>REAL SOCIEDAD CTA</t>
  </si>
  <si>
    <t>ctarealsociedad09@yahoo.es</t>
  </si>
  <si>
    <t>BRISAS DEL CAUCA CTA EN LIQUIDACIÓN</t>
  </si>
  <si>
    <t>BRISAS DEL CAUCA CTA</t>
  </si>
  <si>
    <t xml:space="preserve">JUAN MANUEL CEBALLOS HERRERA </t>
  </si>
  <si>
    <t>Carrera 17 9 24</t>
  </si>
  <si>
    <t>jumceh1956@yahoo.es</t>
  </si>
  <si>
    <t>9 DE ABRIL CTA EN LIQUIDACIÓN</t>
  </si>
  <si>
    <t>9 DE ABRIL CTA</t>
  </si>
  <si>
    <t>JUAN MANUEL CEBALLOS HERRERA</t>
  </si>
  <si>
    <t>Carrera 17 Nro9-24</t>
  </si>
  <si>
    <t>jumcehe@yahoo.es</t>
  </si>
  <si>
    <t>MEDISALUD CTA</t>
  </si>
  <si>
    <t>ANGELA MARÍA CASTELLANOS FORERO</t>
  </si>
  <si>
    <t>Calle 25N Nro20-60</t>
  </si>
  <si>
    <t>medisalud@yahoo.com</t>
  </si>
  <si>
    <t>COOPERATIVA PARA EL DESARROLLO COMUNAL DE COLOMBIA "COOPDECOL"</t>
  </si>
  <si>
    <t>PEDRO NEL TEZNA GOMEZ</t>
  </si>
  <si>
    <t xml:space="preserve">COOPERATIVA DE TRABAJO ASOCIADO ENGRANAJE CTA </t>
  </si>
  <si>
    <t>ENGRANAJE CTA</t>
  </si>
  <si>
    <t>JAIME ALBERTO MEJIA PEREIRA</t>
  </si>
  <si>
    <t>Carrera 81 NroA Nro33 AA 12</t>
  </si>
  <si>
    <t>coopempresas@une.net.co</t>
  </si>
  <si>
    <t>COOPERATIVA DE TRABAJO ASOCIADO DE ENFERMERÍA ENFECOOP</t>
  </si>
  <si>
    <t>ENFECOOP</t>
  </si>
  <si>
    <t>LIGIA ELENA RICAURTE BERNAL</t>
  </si>
  <si>
    <t>Carrera 10 12 14 Oficina 406</t>
  </si>
  <si>
    <t>enfecoop@hotmail.com</t>
  </si>
  <si>
    <t xml:space="preserve">PRECOOPERATIVA DE TRABAJO ASOCIADO RUTA SOLIDARIA </t>
  </si>
  <si>
    <t xml:space="preserve">RUTA SOLIDARIA </t>
  </si>
  <si>
    <t>GERENTE JHON ALEXANDER CACERES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</si>
  <si>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</si>
  <si>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</si>
  <si>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</si>
  <si>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</si>
  <si>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</si>
  <si>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FONDO DE EMPLEADOS DE INDUPOLLO SA</t>
  </si>
  <si>
    <t>FINDUPOLLO</t>
  </si>
  <si>
    <t>MYRIAM LETICIA PEREZ HURTADO</t>
  </si>
  <si>
    <t>MAMONAL Avenida LOS ALAMOS Calle LAURELES</t>
  </si>
  <si>
    <t>wendygomez@avicolaelmadrono.com</t>
  </si>
  <si>
    <t>COOPERATIVA DE TRABAJO ASOCIADO ARCESIO BOTERO CCOPAB</t>
  </si>
  <si>
    <t>CCOPAB LTDA</t>
  </si>
  <si>
    <t>LUIS ADOLFO GARCES ZULUAGA</t>
  </si>
  <si>
    <t>EL PEÑOL</t>
  </si>
  <si>
    <t>Carrera 19 Nro04-20 Piso 4 Edificio LA MILAGROSA</t>
  </si>
  <si>
    <t>ccopab@hotmail.com</t>
  </si>
  <si>
    <t>COOPERATIVA DE TRABAJO ASOCIADO DE SERVICIOS MINEROS “COOSERMIN CTA”</t>
  </si>
  <si>
    <t>COOSERMIN CTA</t>
  </si>
  <si>
    <t>ANA LUCIA LONDOÑO</t>
  </si>
  <si>
    <t>Avenida MIROLINDO Entre Calle 81 Y 82</t>
  </si>
  <si>
    <t>analondono@sectorresources.com</t>
  </si>
  <si>
    <t>GRUPO DE TRABAJO EN GASTROENTEROLOGIA HEPATOLOGIA Y ENDOSCOPIA DIGESTIVA</t>
  </si>
  <si>
    <t>GASTROCOOP</t>
  </si>
  <si>
    <t>MILENA VELANDIA TAMAYO</t>
  </si>
  <si>
    <t>Carrera 6 Nro22-48 Oficina 210</t>
  </si>
  <si>
    <t>gastro900@gmail.com</t>
  </si>
  <si>
    <t>INNOVAR CONSULTORES FINANCIEROS CTA</t>
  </si>
  <si>
    <t>INNOVAR</t>
  </si>
  <si>
    <t>FERNANDO GONZALEZ LOPEZ</t>
  </si>
  <si>
    <t>Carrera 13 Nro13-24 Oficina 1015</t>
  </si>
  <si>
    <t>innovar_cta@etb.net.co</t>
  </si>
  <si>
    <t>COOPERATIVA DE TRABAJO ASOCIADO ALMAPAR</t>
  </si>
  <si>
    <t>HECTOR EYECID CHOACHI VELANDIA</t>
  </si>
  <si>
    <t>HC POTRERO CHICO Vereda VUELTA GRANDE LT 6 Kilometro 15</t>
  </si>
  <si>
    <t>nesafo4@hotmaill.com</t>
  </si>
  <si>
    <t>COOPERATIVA DE TRABAJO ASOCIADO DE PUENTE SOGAMOSO “COOTRASOG”</t>
  </si>
  <si>
    <t>COOTRASOG</t>
  </si>
  <si>
    <t>SIGIFREDO LLANO TOBÓN</t>
  </si>
  <si>
    <t>Kilometro 1 Via PUERTO WILocalHES</t>
  </si>
  <si>
    <t>cootrasog@gmail.com</t>
  </si>
  <si>
    <t>COOPERATIVA DE TRABAJO ASOCIADO EL PROGRESO</t>
  </si>
  <si>
    <t>EL PROGRESO CTA</t>
  </si>
  <si>
    <t>coopelprogresocta@gmail.com</t>
  </si>
  <si>
    <t>COOPERATIVA MULTIACTIVA GRANCOOP</t>
  </si>
  <si>
    <t>GUILLERMO ALFONSO GARZON ANDRADE</t>
  </si>
  <si>
    <t>COOPERATIVA DE TRABAJO ASOCIADO DEL SECTOR PALMERO</t>
  </si>
  <si>
    <t>COOTRASEPAL</t>
  </si>
  <si>
    <t>Kilometro 1 PUERTO WILocalHES</t>
  </si>
  <si>
    <t>cootrasepalcta@gmail.com</t>
  </si>
  <si>
    <t>COOPERATIVA DE TRABAJO ASOCIADO ASES DEL CAMPO</t>
  </si>
  <si>
    <t>LOS ASES DEL CAMPO</t>
  </si>
  <si>
    <t>HUMBERTO MORALES RADA</t>
  </si>
  <si>
    <t>Calle 65 A 28 152</t>
  </si>
  <si>
    <t>asesdelcampo@hotmail.com</t>
  </si>
  <si>
    <t>COOPERATIVA DE TRABAJO ASOCIADO EL PLACER</t>
  </si>
  <si>
    <t>EL PLACER CTA</t>
  </si>
  <si>
    <t>MAURICIO ALBERTO TORRES DELGADO</t>
  </si>
  <si>
    <t>Calle 69 30-61</t>
  </si>
  <si>
    <t>coop_asociadas25640@hotmail.com</t>
  </si>
  <si>
    <t>COOPERATIVA DE TRABAJO ASOCIADO LA RAIZ</t>
  </si>
  <si>
    <t>COOP-RAIZ</t>
  </si>
  <si>
    <t>coopraizcta@gmail.com</t>
  </si>
  <si>
    <t>CIA DE ECONOMÍA SOLIDARIA CES DE COLOMBIA COOPERATIVA DE TRABAJO ASOCIADO</t>
  </si>
  <si>
    <t>CES DE COLOMBIA</t>
  </si>
  <si>
    <t>LUZ HELENA MOLINA GÓMEZ</t>
  </si>
  <si>
    <t>OPTIMIZACION DE PROCESOS TERMINADOS COOPERATIVA DE TRABAJO ASOCIADO</t>
  </si>
  <si>
    <t>OPRO</t>
  </si>
  <si>
    <t>EIDER LENIN CASTRO MACERA</t>
  </si>
  <si>
    <t>Calle 186C Nro16-30</t>
  </si>
  <si>
    <t>representantelegal@oprocoop.com</t>
  </si>
  <si>
    <t>COOPERATIVA DE TRABAJADORES ASOCIADOS DE SERICIOS DE SALUD "COBADESA LTDA"</t>
  </si>
  <si>
    <t>COBADESA</t>
  </si>
  <si>
    <t>JHON ALEXANDER PEÑALOZA RODRIGUEZ</t>
  </si>
  <si>
    <t>Avenida 11E Nro5 AN 71 GUAIMARAL</t>
  </si>
  <si>
    <t>ludymorenoramirez@hotmail.com</t>
  </si>
  <si>
    <t>COOPERATIVA DE SERVICIOS ESPECIALIZADOS COOPSERVICIOS CTA</t>
  </si>
  <si>
    <t>COOPSERVICIOS</t>
  </si>
  <si>
    <t>JUAN CARLOS ARISTIZABAL BERNAL</t>
  </si>
  <si>
    <t>Carrera 23 Nro25-61</t>
  </si>
  <si>
    <t>liquidacioncoopservicios@gmail.com</t>
  </si>
  <si>
    <t xml:space="preserve">COOPERATIVA DE TRABAJO ASOCIADO DE SERVICIOS DE LA SALUD </t>
  </si>
  <si>
    <t>COOSERSALUD</t>
  </si>
  <si>
    <t>ROSA CATALINA GUERRA ANDRADE</t>
  </si>
  <si>
    <t>Carrera 6 Nro16-23</t>
  </si>
  <si>
    <t>coosersalud813@hotmail.com</t>
  </si>
  <si>
    <t>COOPERATIVA DE TRABAJO ASOCIADO LA NUEVA GENERACION</t>
  </si>
  <si>
    <t>NUEVA CONFORMACION</t>
  </si>
  <si>
    <t>SAUL DENIS MARTINEZ BASTIDAS</t>
  </si>
  <si>
    <t>Kilometro 7 Via PALMIRA BUGA</t>
  </si>
  <si>
    <t>contadoracta@manuelita.coop.com</t>
  </si>
  <si>
    <t>COOPERATIVA DE TRABAJO ASOCIADO ASESORES GERENCIALES DE COLOMBIA</t>
  </si>
  <si>
    <t>COOTRAGECOL CTA</t>
  </si>
  <si>
    <t>CAROLINA ARDILA MOLINA</t>
  </si>
  <si>
    <t>BUENAVENTURA</t>
  </si>
  <si>
    <t>Edificio PACIFIC TRADE CENTER</t>
  </si>
  <si>
    <t>cootragecol@hotmail.com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</si>
  <si>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</si>
  <si>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</si>
  <si>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</si>
  <si>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</si>
  <si>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jwvargas@hotmail.es</t>
  </si>
  <si>
    <t>PRECOOPERATIVA DE TRABAJO ASOCIADO FORJA Y MECANIZADO DE COLOMBIA FORMECOL</t>
  </si>
  <si>
    <t>FORMECOL</t>
  </si>
  <si>
    <t>ABELARDO VESGA RIVERA</t>
  </si>
  <si>
    <t>Calle 32 Nro15-23 RINCON DE GIRON</t>
  </si>
  <si>
    <t>rosareyes@dana.com</t>
  </si>
  <si>
    <t>COOPERATIVA DE TRABAJO ASOCIADO COOPCONSULTORES</t>
  </si>
  <si>
    <t>COOPCONSULTORES</t>
  </si>
  <si>
    <t>CLAUDIA QUINTERO CHAVEZ</t>
  </si>
  <si>
    <t>Calle 105 Nro18 A 20</t>
  </si>
  <si>
    <t>evillamil@consultoresunidos.com.co</t>
  </si>
  <si>
    <t>COOPERATIVA DE TRABAJO ASOCIADO GESTION SOLIDARIA</t>
  </si>
  <si>
    <t>GESTION SOLIDARIA</t>
  </si>
  <si>
    <t>JUAN CARLOS RUIZ LUNA</t>
  </si>
  <si>
    <t>Calle 18 Nro4-31 Edificio el Tulipan Apartamento 704</t>
  </si>
  <si>
    <t>alfonso1000@hotmail.com</t>
  </si>
  <si>
    <t>COOPERATIVA DE TRABAJO ASOCIADO COOPERAMOS</t>
  </si>
  <si>
    <t>COOPERAMOS CTA</t>
  </si>
  <si>
    <t>CESAR AUGUSTO ARISTIZABAL GIRALDO</t>
  </si>
  <si>
    <t>Carrera 23 Nro25-61 OFOCINA 403</t>
  </si>
  <si>
    <t>cooperamosenliquidacion@gmail.com</t>
  </si>
  <si>
    <t xml:space="preserve">COOPERATIVA MULTIACTIVA DE PENSIONADOS DEL MINISTERIO DE DEFENSA </t>
  </si>
  <si>
    <t>COMUPEDEF</t>
  </si>
  <si>
    <t>EDWIN JESUS MOSQUERA BARRAZA</t>
  </si>
  <si>
    <t>COOPERATIVA DE TRABAJO ASOCIADO SNARECOOP</t>
  </si>
  <si>
    <t>SNARECOOP</t>
  </si>
  <si>
    <t>GLADYS NUBIA LOPEZ SANTIESTEBAN</t>
  </si>
  <si>
    <t>Calle 16 Nro1 E 42 CAOBOS</t>
  </si>
  <si>
    <t>snarecoop@telecomcomco</t>
  </si>
  <si>
    <t>COOPERATIVA MULTIACTIVA CREDIFAP COOPCREDIFAP</t>
  </si>
  <si>
    <t>COOPCREDIFAP</t>
  </si>
  <si>
    <t>ALVARO FELIPE SANTAMARÍA TORRES</t>
  </si>
  <si>
    <t>Calle 72 20 03 Oficina 301</t>
  </si>
  <si>
    <t>contabilidad@coopcredifapcom</t>
  </si>
  <si>
    <t>COOPERATIVA MULTIACTIVA LIDERES EN SERVICIO COOPLIDERAMOS</t>
  </si>
  <si>
    <t>G&amp;M</t>
  </si>
  <si>
    <t>JOAQUIN ANTONIO VENGOECHEA PINEDA</t>
  </si>
  <si>
    <t>Calle 99 Nro13A 02 Oficina 201</t>
  </si>
  <si>
    <t>cooplideramos@hotmailcom</t>
  </si>
  <si>
    <t xml:space="preserve">COOPERATIVA DE TRABAJO ASOCIADO DE SERVICIOS HOTELEROS </t>
  </si>
  <si>
    <t>SERVICOOCTEL T A</t>
  </si>
  <si>
    <t xml:space="preserve">YAEL LILIANA NIETO LEON </t>
  </si>
  <si>
    <t>Calle 25B 69C 80</t>
  </si>
  <si>
    <t>liliananieto@ghlhotelescom</t>
  </si>
  <si>
    <t>PROGRESANDO CTA SOCIEDAD COOPERATIVA</t>
  </si>
  <si>
    <t>PROGRESANDO</t>
  </si>
  <si>
    <t>SANDRA ROCIO SANCHEZ ZAMBRANO</t>
  </si>
  <si>
    <t>Avenida Calle 100 Nro17 A 36 Oficina 202</t>
  </si>
  <si>
    <t>sandrarociosz@hotmail.com</t>
  </si>
  <si>
    <t>COOPERATIVA DE TRABAJO ASOCIADO DE CAUCHO DE URABÁ</t>
  </si>
  <si>
    <t>URACAUCHO</t>
  </si>
  <si>
    <t>ANA ESTELA MIR PADILLA</t>
  </si>
  <si>
    <t>APARTADO</t>
  </si>
  <si>
    <t>COOPERATIVA DE TRABAJO ASOCIADO CAUCHERA EL REY</t>
  </si>
  <si>
    <t>COOPCAREY</t>
  </si>
  <si>
    <t>Calle 51 Nro47-41</t>
  </si>
  <si>
    <t>copcareycordesunecocli@edatel.net.co</t>
  </si>
  <si>
    <t>COOPERATIVA DE TRABAJO ASOCIADO DE FAMILIAS GUARDABOSQUES</t>
  </si>
  <si>
    <t>COOPFABOC</t>
  </si>
  <si>
    <t>coopfaboccordesunecocli@edatel.net.co</t>
  </si>
  <si>
    <t>COOPERATIVA MULTIACTIVA DEL CARIBE</t>
  </si>
  <si>
    <t>COOPCARIBE</t>
  </si>
  <si>
    <t>Calle 99 Nro13A 02 Oficina 101</t>
  </si>
  <si>
    <t>coopcaribe@gmail.com</t>
  </si>
  <si>
    <t>COOPERATIVA DE PRODUCCION CRISTO REY</t>
  </si>
  <si>
    <t>EDWARD RICARDO VALENCIA CANO</t>
  </si>
  <si>
    <t>Calle 17 Nro74-25</t>
  </si>
  <si>
    <t>COOPERATIVA CAFETERA AGRARIA</t>
  </si>
  <si>
    <t xml:space="preserve">CAFEAGRARIA -  </t>
  </si>
  <si>
    <t>LUIS FERNANDO GARCIA RODRIGUEZ</t>
  </si>
  <si>
    <t>TULUA</t>
  </si>
  <si>
    <t>Calle 40 Nro88-33, Apto 701, Medellín</t>
  </si>
  <si>
    <t>cafeagraria@yahoo.com</t>
  </si>
  <si>
    <t>COOPERATIVA DE TRABAJO ASOCIADO DE SERVICIOS EMPRESARIALES - ASEM</t>
  </si>
  <si>
    <t>ASEM</t>
  </si>
  <si>
    <t>VICTOR HUGO BECERRA HERMIDA</t>
  </si>
  <si>
    <t>Kilometro 13 Via YUMBO AEROPUERTO</t>
  </si>
  <si>
    <t>gerenciasemcta@gmail.com</t>
  </si>
  <si>
    <t>COOPERATIVA DE TRABAJO ASOCIADO DE PROFESIONALES DE LA SALUD POR SU SALUD</t>
  </si>
  <si>
    <t>POR SU SALUD</t>
  </si>
  <si>
    <t>JOSE NELSON FLOREZ MONTERO</t>
  </si>
  <si>
    <t>Calle 5 Nro6-73</t>
  </si>
  <si>
    <t xml:space="preserve">CARBONES ESPERANZA CTA </t>
  </si>
  <si>
    <t>CARBONES ESPERANZA CTA</t>
  </si>
  <si>
    <t>JUAN CRISOSTOMO RODRIGUEZ RINCON</t>
  </si>
  <si>
    <t xml:space="preserve">SOCOTÁ </t>
  </si>
  <si>
    <t>Vereda LA VEGA</t>
  </si>
  <si>
    <t>gerencia@carbonesesperanza.com</t>
  </si>
  <si>
    <t>COOPERATIVA DE TRABAJO ASOCIADO DE COLOMBIA EL SHADDAI</t>
  </si>
  <si>
    <t>EL SHADDAI</t>
  </si>
  <si>
    <t>LILIANA CASTILLO BOLIVAR</t>
  </si>
  <si>
    <t>Calle 70 Nro50-10</t>
  </si>
  <si>
    <t>luzmarina-zuleta@hotmail.com</t>
  </si>
  <si>
    <t>COOPERATIVA MULTIACTIVA DE SERVICIOS DE CELAR "COOPCELAR"</t>
  </si>
  <si>
    <t>COOPCELAR</t>
  </si>
  <si>
    <t>ANDRES LEONARDO JUYÓ GONZALEZ</t>
  </si>
  <si>
    <t>Calle 19 Nro3-10 Apartamento 601</t>
  </si>
  <si>
    <t>info@coopcelar.com</t>
  </si>
  <si>
    <t xml:space="preserve">FEDEVVIAS </t>
  </si>
  <si>
    <t>MANUEL JOSE PALACIOS</t>
  </si>
  <si>
    <t xml:space="preserve">COOPERATIVA DE TRABAJO ASOCIADO COOPCRECEMOS CTA </t>
  </si>
  <si>
    <t>COOPCRECEMOS CTA</t>
  </si>
  <si>
    <t>Matricula cancelada en Camara de Comercio</t>
  </si>
  <si>
    <t>MARIA CRISTINA TREJOS</t>
  </si>
  <si>
    <t>Carrera 66A Nro42-77 Barrio Salitre El Greco</t>
  </si>
  <si>
    <t>subgerencia@coopcrecemoscom -macristinatrejo@grupoascendacom</t>
  </si>
  <si>
    <t>COOPERATIVA MEDICA CARDIOLOGICA DE TRABAJO ASOCIADO "COOPEMED"</t>
  </si>
  <si>
    <t>COOPEMED</t>
  </si>
  <si>
    <t>LAURA JAZMIN RIAÑO PINEDA</t>
  </si>
  <si>
    <t>Calle 163A Nro13 B 60</t>
  </si>
  <si>
    <t>acevedoyzapata@yahoo.es</t>
  </si>
  <si>
    <t>COOPERATIVA INTEGRAL DE EDUCACION GABRIEL CAMARGO PEREZ</t>
  </si>
  <si>
    <t>COOINDEGAP</t>
  </si>
  <si>
    <t>CLARA ISABEL MESA</t>
  </si>
  <si>
    <t>Calle 35 Nro10A 146</t>
  </si>
  <si>
    <t>mercedesespinosa75@yahoo.es</t>
  </si>
  <si>
    <t>COOPERATIVA DE TRABAJO ASOCIADO GERENCIAR SERVICIOS LTDA</t>
  </si>
  <si>
    <t>ELIANA MILENA HERRERA OLARTE</t>
  </si>
  <si>
    <t>CISNEROS</t>
  </si>
  <si>
    <t>COOPERATIVA DE CAFICULTORES DE MARSELLA</t>
  </si>
  <si>
    <t>CAFIMARSELLA</t>
  </si>
  <si>
    <t>MARCO TULIO ZULUAGA BUSTOS</t>
  </si>
  <si>
    <t>MARSELLA</t>
  </si>
  <si>
    <t>Carrera 9 16 30</t>
  </si>
  <si>
    <t>cooperativamarsella@hotmail.com</t>
  </si>
  <si>
    <t>COOPERATIVA DE EDUCADORES DEL CESAR COOEDUCESAR</t>
  </si>
  <si>
    <t>COOEDUCESAR</t>
  </si>
  <si>
    <t>MANUEL AGUSTÍN CARO SALAZAR</t>
  </si>
  <si>
    <t>VALLEDUPAR</t>
  </si>
  <si>
    <t>Carrera 14 13 26</t>
  </si>
  <si>
    <t>cooeducesar@hotmail.com</t>
  </si>
  <si>
    <t>COOPERATIVA MULTIACTIVA SERVOPER</t>
  </si>
  <si>
    <t>SERVOPER</t>
  </si>
  <si>
    <t>RAUL GUILLERMO RAMÍREZ ORTEGA</t>
  </si>
  <si>
    <t>Cundinamarca</t>
  </si>
  <si>
    <t>Carrera 16A 80 06 Oficina 307</t>
  </si>
  <si>
    <t>coopservoper@gmail.com</t>
  </si>
  <si>
    <t>COOPERATIVA TRABAJO ASOCIADO DE SALUD OPCION FUTURO CTA EN LIQUIDACIÓN</t>
  </si>
  <si>
    <t>JAIME RUIZ BOTERO</t>
  </si>
  <si>
    <t>Santa Marta</t>
  </si>
  <si>
    <t>Magdalena</t>
  </si>
  <si>
    <t>Carrera 20 Nro 25A 33</t>
  </si>
  <si>
    <t>opcionfuturocoop@gmail.com</t>
  </si>
  <si>
    <t>FONDO DE EMPLEADOS DE CAVASA LTDA</t>
  </si>
  <si>
    <t>MERCEDES SANCHEZ REYES</t>
  </si>
  <si>
    <t>KM 11 VIA CALI - CANDELARIA</t>
  </si>
  <si>
    <t>foncavasa@hotmail.com</t>
  </si>
  <si>
    <t>COOPERATIVA MULTIACTIVA COLOMBIA TOTAL</t>
  </si>
  <si>
    <t>COOPTOTAL</t>
  </si>
  <si>
    <t>MARIA ESTUPIÑAN MALDONADO</t>
  </si>
  <si>
    <t>Carrera 11 Nro86-60</t>
  </si>
  <si>
    <t>contable@cooptotal.com.co</t>
  </si>
  <si>
    <t>COOPERATIVA MULTIACTIVA LICARSEEV</t>
  </si>
  <si>
    <t>LICARSEEV LTDA</t>
  </si>
  <si>
    <t>YUDI MARCELA CASTELLANOS CAMARGO</t>
  </si>
  <si>
    <t>Carrera 7 Nro21-73 Piso 4</t>
  </si>
  <si>
    <t>gerencia@cmultiactiva.com</t>
  </si>
  <si>
    <t>COOPERATIVA MULTIACTIVA FAMICAR COOPFAMICAR</t>
  </si>
  <si>
    <t>COOPFAMICAR</t>
  </si>
  <si>
    <t>Carrera 7 Nro21-73 Piso8</t>
  </si>
  <si>
    <t>FONDO DE EMPLEADOS DE PLASTICOS VANDUX DE COLOMBIA Y EMPRESAS CONEXAS FONVANDUX</t>
  </si>
  <si>
    <t>FONVANDUX</t>
  </si>
  <si>
    <t>PEDRO JUAN AREVALO VARONA</t>
  </si>
  <si>
    <t>Via 40 Nro79 B 145</t>
  </si>
  <si>
    <t>anadelahoz@vandux.com.co</t>
  </si>
  <si>
    <t>COOPERATIVA MULTIACTIVA RESURGIR</t>
  </si>
  <si>
    <t>COORESURGIR</t>
  </si>
  <si>
    <t>Activa en Camara de Comercio, renovo matricula en 2019</t>
  </si>
  <si>
    <t>Carrera 7 Nro21-73</t>
  </si>
  <si>
    <t>gerencia@cmultiactivacom</t>
  </si>
  <si>
    <t>COOPERATIVA MULTIACTIVA SANTODOMINGO</t>
  </si>
  <si>
    <t>COOPSANTODOMINGO</t>
  </si>
  <si>
    <t>YUDI MARCELA CASTELLANOS</t>
  </si>
  <si>
    <t>COOPERATIVA SALUD SOLIDARIA CTA</t>
  </si>
  <si>
    <t>SOLSALUD</t>
  </si>
  <si>
    <t>JOSE LEONARDO TOBON CASTRO</t>
  </si>
  <si>
    <t>Carrera 43A 34 95</t>
  </si>
  <si>
    <t>solsalud@netco</t>
  </si>
  <si>
    <t>COOPERATIVA DE TRABAJO ASOCIADO GRUPO DE BELLEZA CTA</t>
  </si>
  <si>
    <t>GRUPO DE BELLEZA CTA</t>
  </si>
  <si>
    <t>MARIELA ROJAS AMAYA</t>
  </si>
  <si>
    <t>Calle 51 Nro35-28 Local 42/43</t>
  </si>
  <si>
    <t>grupodebellezacta@hotmailcom</t>
  </si>
  <si>
    <t>COOPERATIVA DE TRABAJO ASOCIADO CONTACTOS ESTRATEGICOS</t>
  </si>
  <si>
    <t>CONTACTOS ESTRATEGICOS</t>
  </si>
  <si>
    <t>ALEXANDRA VARGAS LOPEZ</t>
  </si>
  <si>
    <t>Carrera 13 78 57</t>
  </si>
  <si>
    <t>alexandravargas@ipsoscom</t>
  </si>
  <si>
    <t>INSTITUCION AUXILIAR DEL COOPERATIVISMO VISION COMERCIAL</t>
  </si>
  <si>
    <t>IAC VISION COMERCIAL</t>
  </si>
  <si>
    <t>OLGA MARCELA GARCIA HERMIDA</t>
  </si>
  <si>
    <t>Carrera 52 Nro106 44</t>
  </si>
  <si>
    <t>esdiazl@efectivacomco</t>
  </si>
  <si>
    <t>ADMINISTRACIÓN PÚBLICA COOPERATIVA DE ENTIDADES DE SALUD DEL SUR</t>
  </si>
  <si>
    <t>COODESUR</t>
  </si>
  <si>
    <t>JULIO CESAR URBANO BOLIVAR</t>
  </si>
  <si>
    <t>Carrera 30 11A 20</t>
  </si>
  <si>
    <t>coodesurcomercial@yahoocom</t>
  </si>
  <si>
    <t>COOPERATIVA DE CREDITO RAPIMOVILES</t>
  </si>
  <si>
    <t>COOPRAPIMOVILES</t>
  </si>
  <si>
    <t>GUILLERMO BERNAL GUTIERREZ</t>
  </si>
  <si>
    <t>Calle 116 Nro18-45 Oficina 202</t>
  </si>
  <si>
    <t>cooprapimoviles@gmailcom</t>
  </si>
  <si>
    <t>COOPERATIVA DE TRABAJO ASOCIADO DE DISTRIBUCCION Y SERVICIOS DISTRISERVIS CTA</t>
  </si>
  <si>
    <t>DISTRISERVIS CTA</t>
  </si>
  <si>
    <t>HIRIALET ORFIDIA BERMUDEZ</t>
  </si>
  <si>
    <t>DUITAMA</t>
  </si>
  <si>
    <t>Carrera 30 20 53</t>
  </si>
  <si>
    <t>cdistriservis@gmailcom</t>
  </si>
  <si>
    <t>COOPERATIVA DE TRABAJADORES MINISTERIO DE CULTURA-COOPCULTURA</t>
  </si>
  <si>
    <t>COOPCULTURA</t>
  </si>
  <si>
    <t>ARCELINDA HUERTAS HUERTAS</t>
  </si>
  <si>
    <t>Carrera 5 Nro16-14 Oficina 804</t>
  </si>
  <si>
    <t>coopcultura@hotmailcom</t>
  </si>
  <si>
    <t xml:space="preserve">COOPERATIVA DE TRABAJO FÉNIX </t>
  </si>
  <si>
    <t>FENIX</t>
  </si>
  <si>
    <t xml:space="preserve">JUAN DIEGO GOMEZ GARCIA </t>
  </si>
  <si>
    <t>Carrera 4248 72</t>
  </si>
  <si>
    <t>coopfenix@gmailcom</t>
  </si>
  <si>
    <t xml:space="preserve">COOPERATIVA DE INSTRUCTORES DE LA ACTIVIDAD FISICA </t>
  </si>
  <si>
    <t>COODIAF CTA</t>
  </si>
  <si>
    <t>ALFONSO VILLEGAS JIMENEZ</t>
  </si>
  <si>
    <t>Carrera 48 46 SUR 150</t>
  </si>
  <si>
    <t>coodiaf@unenetco</t>
  </si>
  <si>
    <t xml:space="preserve">FONDO DE EMPLEADOS SIGMAPLAS SA </t>
  </si>
  <si>
    <t>SIGMAFE</t>
  </si>
  <si>
    <t>DAIRA CELENE MACIAS A</t>
  </si>
  <si>
    <t>Carrera 53 32-80</t>
  </si>
  <si>
    <t>admon@sigmaplascomco</t>
  </si>
  <si>
    <t xml:space="preserve">COOPERATIVA MULTIACTIVA DE ASISTENCIA Y REPRESENTACION LEGAL   </t>
  </si>
  <si>
    <t>LEGALCOOP LTDA</t>
  </si>
  <si>
    <t xml:space="preserve">WLADYMIRO LOPEZ DE ARCOS </t>
  </si>
  <si>
    <t>Carrera 52Nro74-28 Piso 2</t>
  </si>
  <si>
    <t>legalcoop1@gmailcom</t>
  </si>
  <si>
    <t>INTEGRARSE COOPERATIVA DE TRABAJO ASOCIADO</t>
  </si>
  <si>
    <t>INTEGRARSE</t>
  </si>
  <si>
    <t>ANGELA BEATRIZ GOMEZ GOMEZ</t>
  </si>
  <si>
    <t>Carrera 80C Nro33-11</t>
  </si>
  <si>
    <t>secretaria@somosintegracom</t>
  </si>
  <si>
    <t>COOPERATIVA DE TRABAJADORES DE EMDUPAR COOTRAEMDUPAR</t>
  </si>
  <si>
    <t>COOTRAEMDUPAR</t>
  </si>
  <si>
    <t>OSCAR LÚQUEZ ALVARADO</t>
  </si>
  <si>
    <t>Calle 15 Nro15-41</t>
  </si>
  <si>
    <t>cootraemduparhotmailcom</t>
  </si>
  <si>
    <t>COOPERATIVA DE TRABAJO ASOCIADO LA PAZ</t>
  </si>
  <si>
    <t>FAIBER ERNESTO PERDOMO</t>
  </si>
  <si>
    <t>FONDO DE EMPLEADOS DE RAPISCOL SA</t>
  </si>
  <si>
    <t>RAPISOL</t>
  </si>
  <si>
    <t>RUBEN DARIO LAITON ROA</t>
  </si>
  <si>
    <t>Carrera 67Nro58 31 SUR</t>
  </si>
  <si>
    <t>fondoempleados@rapiscolcom</t>
  </si>
  <si>
    <t>EMPRESA COOPERATIVA DE TRABAJO ASOCIADO AL FUTURO EMFUCOOPT</t>
  </si>
  <si>
    <t>EMFUCOOPT</t>
  </si>
  <si>
    <t>JORGE LUÍS DÍAZ GARCÍA</t>
  </si>
  <si>
    <t>CENTRO Edificio BANCO POPULAR Oficina 707</t>
  </si>
  <si>
    <t>aresju-secretaria@hotmailcom</t>
  </si>
  <si>
    <t>PRECOOPERATIVA MULTIACTIVA AZUGAR EP</t>
  </si>
  <si>
    <t>FABIO SANTACOLOMA TRUJILLO</t>
  </si>
  <si>
    <t>VIJES</t>
  </si>
  <si>
    <t>Calle 64 N 5B 146 Oficina 311 G</t>
  </si>
  <si>
    <t>disazucar@sucesoresghcom</t>
  </si>
  <si>
    <t xml:space="preserve">COOPERATIVA DE TRABAJO LOS VENCEDORES </t>
  </si>
  <si>
    <t>COOPVENCEDORES</t>
  </si>
  <si>
    <t>PEDRO PABLO ROMERO FANDIÑO</t>
  </si>
  <si>
    <t>Calle 7 10 44</t>
  </si>
  <si>
    <t>coovencedores@yahoo.com</t>
  </si>
  <si>
    <t>COOPERATIVA DE TRABAJO ASOCIADO DE RECAUDO</t>
  </si>
  <si>
    <t>SERGIO ENRIQUE PEREZ SARMIENTO</t>
  </si>
  <si>
    <t>Carrera 26 61 C 51</t>
  </si>
  <si>
    <t>direccionpcta@outlookcom</t>
  </si>
  <si>
    <t xml:space="preserve">COOPERATIVA DE TRABAJO ASOCIADO PARA EL DESARROLLO EMPRESARIAL </t>
  </si>
  <si>
    <t>COTADEM</t>
  </si>
  <si>
    <t>HERNAN GARAVITO</t>
  </si>
  <si>
    <t>Carrera 72 No 70 - 12</t>
  </si>
  <si>
    <t>COOPERATIVA MULTIACTIVA DE TRABAJADORES DEL VALLE</t>
  </si>
  <si>
    <t>CREDIVALLE</t>
  </si>
  <si>
    <t>20204400265162</t>
  </si>
  <si>
    <t>ANA LUCIA ROSERO</t>
  </si>
  <si>
    <t>Carrera 25 Nro16-20</t>
  </si>
  <si>
    <t>credivalle@gmailcom</t>
  </si>
  <si>
    <t>COOPERATIVA AGRICOLA LATIFUNDIO</t>
  </si>
  <si>
    <t>FINCALATI</t>
  </si>
  <si>
    <t>PAULA ANDREA VALENCIA VELEZ</t>
  </si>
  <si>
    <t>CL 96 101-38</t>
  </si>
  <si>
    <t>8254359 </t>
  </si>
  <si>
    <t>fincalati@edatelnetco</t>
  </si>
  <si>
    <t xml:space="preserve">COOPERATIVA DE TRABAJO ASOCIADO EFECTIVIDAD HUMANA </t>
  </si>
  <si>
    <t>EFECTIVIDAD HUMANA</t>
  </si>
  <si>
    <t>NELSON FERNANDO PEUNTES HERNANDEZ</t>
  </si>
  <si>
    <t>Calle 112 Nro15 07 Oficina 307</t>
  </si>
  <si>
    <t>efectividadhumanacta@yahooes</t>
  </si>
  <si>
    <t>COOPERATIVA MULTIACTIVA DE DESARROLLO SOCIAL Y FOMENTO EMPRESARIAL COLOMBIANO - COOEFECTIVA</t>
  </si>
  <si>
    <t>COOEFECTIVA</t>
  </si>
  <si>
    <t>AMADO URREGO ACEVEDO</t>
  </si>
  <si>
    <t>Calle 127 Nro18 A 39 Oficina 601</t>
  </si>
  <si>
    <t>cooefectiva@gmailcom</t>
  </si>
  <si>
    <t>COOPERATIVA MULTIACTIVA TAURUS - COOPTAURUS</t>
  </si>
  <si>
    <t>COOPTAURUS</t>
  </si>
  <si>
    <t>DOLY SANCHEZ ROJAS</t>
  </si>
  <si>
    <t>CALLE 38 NO 31 -35 OFIC 101 INT 2</t>
  </si>
  <si>
    <t>cooptaurus@hotmailcom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</si>
  <si>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</si>
  <si>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</si>
  <si>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</si>
  <si>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</si>
  <si>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cootrasenabarranquilla@yahoocom</t>
  </si>
  <si>
    <t>HENNY JHANET MORENO RAMIREZ</t>
  </si>
  <si>
    <t>COOPERATIVA COOPCRECER</t>
  </si>
  <si>
    <t>COOPCRECER</t>
  </si>
  <si>
    <t>ALBA  LILIA ROJAS SERRATO</t>
  </si>
  <si>
    <t>CALLE 24 # 3 - 40</t>
  </si>
  <si>
    <t>cooperativacoopcrecercali@gmailcom</t>
  </si>
  <si>
    <t>INSTITUCION AUXILIAR DEL COOPERATIVISMO JURISALUD CONSULTORES</t>
  </si>
  <si>
    <t>IAC JURISALUD CONSULTORES</t>
  </si>
  <si>
    <t>JUAN CAMILO HERRERA CARRILLO</t>
  </si>
  <si>
    <t>AVENIDA CARRERA 45 NRO 108-27 T3 P12</t>
  </si>
  <si>
    <t>iacjurisaludenliquidacion@gmailcom</t>
  </si>
  <si>
    <t>COOPERATIVA DE TRABAJO ASOCIADO CONTRATAMOS</t>
  </si>
  <si>
    <t>CONTRATAMOS CTA</t>
  </si>
  <si>
    <t>JUAN NEPOMUCENO GIL SIERRA</t>
  </si>
  <si>
    <t>CALLE 32 B # 69-16</t>
  </si>
  <si>
    <t>contabilidad@contratamoscomco</t>
  </si>
  <si>
    <t>COOPERATIVA MULTIACTIVA DE COMERCIANTES DE CALDAS - COOPMERCAL</t>
  </si>
  <si>
    <t>COOPMERCAL</t>
  </si>
  <si>
    <t>JOSE GILBERTO OCAMPO</t>
  </si>
  <si>
    <t>Calle 23 Nro23 16 0FIC 502 B</t>
  </si>
  <si>
    <t>coopmercal@gmailcom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</si>
  <si>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</si>
  <si>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</si>
  <si>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</si>
  <si>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</si>
  <si>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</si>
  <si>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contabilidad@coomulservarcom</t>
  </si>
  <si>
    <t>COOPERATIVA MULTIACTIVA NACIONAL DE PCC DE BIENES SERVICIOS TECNICOS Y PROFESIONALES</t>
  </si>
  <si>
    <t>RAUL MONCADA</t>
  </si>
  <si>
    <t>FONDO DE EMPLEADOS PRENSA MODERNA</t>
  </si>
  <si>
    <t>MAROLIS CUERO MONTAÑO</t>
  </si>
  <si>
    <t>Carrera 36A N 15-169</t>
  </si>
  <si>
    <t>maroliscuero@hotmailcom</t>
  </si>
  <si>
    <t>FONDO DE EMPLEADOS TITAN INTERCONTINENTAL SA</t>
  </si>
  <si>
    <t>FONTICSA</t>
  </si>
  <si>
    <t>ANGELICA MARIA ARANGO</t>
  </si>
  <si>
    <t>Carrera 83C Nro46-24 Torre 3 Apartamento 419 NARANJOS DEL CANEY</t>
  </si>
  <si>
    <t>fonticsa@gmailcom</t>
  </si>
  <si>
    <t>FONDO DE EMPLEADOS DE SAINT GOBAIN DE COLOMBIA</t>
  </si>
  <si>
    <t>FONSAGO</t>
  </si>
  <si>
    <t>FRANCISCO DEL CARMEN MENDOZA</t>
  </si>
  <si>
    <t>Calle 19 Nro12-61</t>
  </si>
  <si>
    <t>franciscomendozaalfonso@gmailcom</t>
  </si>
  <si>
    <t>INSTITUCION AUXILIAR DEL COOPERATIVISMO GPP SERVICIOS INTEGRALES DE IBAGUE</t>
  </si>
  <si>
    <t>GPP SERVICIOS INTEGRALES IBAGUE</t>
  </si>
  <si>
    <t>CRA 70H 116A 08</t>
  </si>
  <si>
    <t>williamrojas@rearabogadosco</t>
  </si>
  <si>
    <t>INSTITUCION AUXILIAR DEL COOPERATIVISMO GPP SERVICIOS INTEGRALES NEIVA</t>
  </si>
  <si>
    <t>GPP SERVICIOS INTEGRALES NEIVA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</si>
  <si>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</si>
  <si>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</si>
  <si>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</si>
  <si>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</t>
  </si>
  <si>
    <t>GPP SERVICIOS COMPLEMENTARIOS</t>
  </si>
  <si>
    <t>CALLE 116 70D 65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</si>
  <si>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</si>
  <si>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</si>
  <si>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</si>
  <si>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</si>
  <si>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</si>
  <si>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</si>
  <si>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CUCUTA</t>
  </si>
  <si>
    <t>GPP CUCUTA</t>
  </si>
  <si>
    <t>CL 116 # 70 D 65</t>
  </si>
  <si>
    <t>SERVICIOS COOPERATIVOS COOPSER</t>
  </si>
  <si>
    <t xml:space="preserve">COOPSER </t>
  </si>
  <si>
    <t>EUTIQUIO CASTELLANOS MARTINEZ</t>
  </si>
  <si>
    <t>Carrera 53 102 A 48 O F 505 Edificio GRANO DE ORO</t>
  </si>
  <si>
    <t>cooperativacoopser@gmailcom</t>
  </si>
  <si>
    <t xml:space="preserve">CCOPERATIVA MULTIACTIVA RELEVOS </t>
  </si>
  <si>
    <t>RELEVOS OC</t>
  </si>
  <si>
    <t>GRACIELA SOLER VARGAS</t>
  </si>
  <si>
    <t>Avenida Calle 80 73A 21 IN 5 AP 143</t>
  </si>
  <si>
    <t>relevosoc@gmailcom</t>
  </si>
  <si>
    <t>FONDO DE EMPLEADOS DE GENERAL MEDICA DE COLOMBIA (FONGEMEC)</t>
  </si>
  <si>
    <t>FONGEMEC</t>
  </si>
  <si>
    <t xml:space="preserve">CLAUDIA ALEXANDRA ARCE </t>
  </si>
  <si>
    <t>CL 103 14A 43 PI E</t>
  </si>
  <si>
    <t>fongemec@gemedcocomco</t>
  </si>
  <si>
    <t>COOPERATIVA DE TRABAJO ASOCIADO COTRABAJEMOX</t>
  </si>
  <si>
    <t>COTRABAJEMOX</t>
  </si>
  <si>
    <t>CRA 17 N 106-11</t>
  </si>
  <si>
    <t>cotrabajemox@gmailcom</t>
  </si>
  <si>
    <t>COOPERATIVA DE PROCURACIONES Y AYUDAS COPRO</t>
  </si>
  <si>
    <t>COPRO</t>
  </si>
  <si>
    <t>CRA 6 N 12C -48 OF 303</t>
  </si>
  <si>
    <t>cooperativacorrecaudo@gmailcom</t>
  </si>
  <si>
    <t>CENTRAL COOPERATIVA DEL ATLANTICO CEANCOOP</t>
  </si>
  <si>
    <t>CEANCOOP</t>
  </si>
  <si>
    <t>ELVIRA VILLAREAL MACIAS</t>
  </si>
  <si>
    <t>Calle 38 41 60 Oficina 2</t>
  </si>
  <si>
    <t>cartera@ceancoopco</t>
  </si>
  <si>
    <t>COOPERATIVA MULLTIACTIVA COONALFA</t>
  </si>
  <si>
    <t>COONALFA</t>
  </si>
  <si>
    <t>MARTHA LILIANA GARAVITO LOPEZ</t>
  </si>
  <si>
    <t>AV CR 15 124 91</t>
  </si>
  <si>
    <t>liquidacioncoonalfa@gmailcom</t>
  </si>
  <si>
    <t>COOPERATIVA MULTIACTIVA PROGRESO Y DESARROLLO CONCORD -CONCORDCOOP</t>
  </si>
  <si>
    <t>CONCORDCOOP</t>
  </si>
  <si>
    <t>LUZ AIDA RAMIREZ CAMELO</t>
  </si>
  <si>
    <t>CLL 19 8 81</t>
  </si>
  <si>
    <t>gerencia@concorcoopnet</t>
  </si>
  <si>
    <t xml:space="preserve">FONDO DE EMPLEADOS DE DESCA COLOMBIA </t>
  </si>
  <si>
    <t>FONDESCA</t>
  </si>
  <si>
    <t>DEICY PAOLA APONTE BUITRAGO</t>
  </si>
  <si>
    <t>Carrera 7 Nro71-52 TORREA Piso 11</t>
  </si>
  <si>
    <t>fondesca@grupoampercom</t>
  </si>
  <si>
    <t>COOPERATIVA MULTIACTIVA PROVIDA</t>
  </si>
  <si>
    <t>DANIEL ARTURO GONZALEZ LOPEZ</t>
  </si>
  <si>
    <t>Transversal 19A Nro97-15 Oficina 703</t>
  </si>
  <si>
    <t>gerenciacoomupal@gmailcom</t>
  </si>
  <si>
    <t>COOPERATIVA DE TRABAJO ASOCIADO SISTEMAS PRODUCTIVOS</t>
  </si>
  <si>
    <t>SIPRO</t>
  </si>
  <si>
    <t>BOGOTA</t>
  </si>
  <si>
    <t>CRA 47 91 80</t>
  </si>
  <si>
    <t>2568799    </t>
  </si>
  <si>
    <t>frodriguez@siprocomco</t>
  </si>
  <si>
    <t>PADICOR CTA EN LIQUIDACIÓN</t>
  </si>
  <si>
    <t>PADICOR CTA</t>
  </si>
  <si>
    <t>jumcehe1956@yahoocom</t>
  </si>
  <si>
    <t>COOPERATIVA GESTORES DE EMPRENDIMIENTO SOLIDARIO DE APORTE Y CREDITO</t>
  </si>
  <si>
    <t>COOGESTORES</t>
  </si>
  <si>
    <t>NEIDA RANGEL MORALES</t>
  </si>
  <si>
    <t xml:space="preserve">COOPERATIVA DE TRABAJADORES DE METROTEL </t>
  </si>
  <si>
    <t>COOTRAMET</t>
  </si>
  <si>
    <t>ALICIA MARIA MEZA NAVARRO</t>
  </si>
  <si>
    <t>CLE 74 57 35</t>
  </si>
  <si>
    <t>cmetrote@metrotelcomco</t>
  </si>
  <si>
    <t xml:space="preserve">COOPERATIVA NACIONAL DE DISTRIBUIDORES DE CERVEZAS Y REFRESCOS </t>
  </si>
  <si>
    <t>COOFONDICER</t>
  </si>
  <si>
    <t>MYRIAM PULIDO LOPEZ</t>
  </si>
  <si>
    <t>COOPERATIVA DE HOSPITALES DEL VALLE DEL CAUCA LTDA</t>
  </si>
  <si>
    <t>COHOSVAL</t>
  </si>
  <si>
    <t>FELIPE JOSE TINOCO</t>
  </si>
  <si>
    <t>Carrera 36 10 140</t>
  </si>
  <si>
    <t>cohosval@cohosvalcom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</si>
  <si>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</si>
  <si>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</si>
  <si>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</si>
  <si>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</si>
  <si>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</si>
  <si>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COOPERATIVA MULTIACTIVA JUDICIAL DEL HUILA LTDA</t>
  </si>
  <si>
    <t>COOJUDICIAL</t>
  </si>
  <si>
    <t>JHON MANUEL PERDOMO SANTANA</t>
  </si>
  <si>
    <t>CARRERA 32 B NO 23A SUR-67</t>
  </si>
  <si>
    <t>3012545531    </t>
  </si>
  <si>
    <t>coojudicialneiva@gmailcom</t>
  </si>
  <si>
    <t>COOPERATIVA EPSIFARMA</t>
  </si>
  <si>
    <t>EPSIFARMA</t>
  </si>
  <si>
    <t>TATIANA GOMEZ ZAMORA</t>
  </si>
  <si>
    <t>Autonorte N° 108 - 27</t>
  </si>
  <si>
    <t>botificacionesliquidacion@epsifarmacom</t>
  </si>
  <si>
    <t>FONDO DE EMPLEADOS DE TRINITY FARMS SA</t>
  </si>
  <si>
    <t>FONTRINY</t>
  </si>
  <si>
    <t>20204400473672</t>
  </si>
  <si>
    <t>BERNARDO PRADA SILVA</t>
  </si>
  <si>
    <t>NEMOCON</t>
  </si>
  <si>
    <t xml:space="preserve">Finca La Luisiana - Vereda El Oratorio </t>
  </si>
  <si>
    <t xml:space="preserve">bernardoprada@trinityfarmscomco </t>
  </si>
  <si>
    <t>COOPERATIVA SOLIDARIA ABRE TU CORAZON</t>
  </si>
  <si>
    <t>COOPSOLIDARIA</t>
  </si>
  <si>
    <t>CARLOS FELIPE ALVARADO VERGARA</t>
  </si>
  <si>
    <t>Cra 7B N° 126 - 74</t>
  </si>
  <si>
    <t>COOPERATIVA MULTIACTIVA LECHERA DE PUERTO TRIUNFO</t>
  </si>
  <si>
    <t>COOLETRIUNFO</t>
  </si>
  <si>
    <t>GLORIA MARIA CARDONA MUNERA</t>
  </si>
  <si>
    <t>PUERTO TRIUNFO</t>
  </si>
  <si>
    <t>Cra 17D N° 174 - 55</t>
  </si>
  <si>
    <t>cooletriunfo@hotmailcom</t>
  </si>
  <si>
    <t>COOPERATIVA MULTIACTIVA SIGLO XXI</t>
  </si>
  <si>
    <t>LUCERO HERRERA LOPEZ</t>
  </si>
  <si>
    <t>TIMBIO</t>
  </si>
  <si>
    <t>CR 19 Nro 16-09</t>
  </si>
  <si>
    <t>3117414487    </t>
  </si>
  <si>
    <t>capopa55@hotmailcom</t>
  </si>
  <si>
    <t>ASOCIACION MUTUAL DEL MAGISTERIO</t>
  </si>
  <si>
    <t>MUTUAL MAESTRO</t>
  </si>
  <si>
    <t>MIGUEL ANTONIO LASSO</t>
  </si>
  <si>
    <t>Av calle 100 N° 60 - 04</t>
  </si>
  <si>
    <t>amutualmaestro@gmailcom</t>
  </si>
  <si>
    <t>FONDO DE EMPLEADOS Y AFILIADOS DEL GREMIO DE LA SALUD</t>
  </si>
  <si>
    <t>FOGREMSA</t>
  </si>
  <si>
    <t>WALTER CANO ACEVEDO</t>
  </si>
  <si>
    <t>CARRERA 43 A 1 SUR 100 PISO 20 EDIFICIO SUDAMERIS</t>
  </si>
  <si>
    <t>afogremsa@gmailcom</t>
  </si>
  <si>
    <t>COOPERATIVA DE TENDEROS DEA GUABLANCA EN ACCION</t>
  </si>
  <si>
    <t>RTA</t>
  </si>
  <si>
    <t>ALEXIS RODRIGUEZ VELASQUEZ</t>
  </si>
  <si>
    <t>Calle 48 N° 41D - 48</t>
  </si>
  <si>
    <t>gerencia@cooperativartacom</t>
  </si>
  <si>
    <t>COOPERATIVA MULTIACTIVA CANALES ALTERNOS LTDA</t>
  </si>
  <si>
    <t>COOMUCA</t>
  </si>
  <si>
    <t>EDUHIN MARIN ARANGO</t>
  </si>
  <si>
    <t>Calle 48 N° 41 - 18</t>
  </si>
  <si>
    <t>depto_contabilidad@unenetco</t>
  </si>
  <si>
    <t>CTA ENLACES COOPERATIVOS</t>
  </si>
  <si>
    <t>ENLACES COOPERATIVOS</t>
  </si>
  <si>
    <t xml:space="preserve">JOSE GUSTAVO DUQUE ESCOBAR </t>
  </si>
  <si>
    <t>Calle 77 A 12 A 23</t>
  </si>
  <si>
    <t>nilofre@etbnetco</t>
  </si>
  <si>
    <t>COOPERATIVA DE FOMENTO DE LA CONSTRUCCION Y DEL PLASTICO</t>
  </si>
  <si>
    <t>CFC</t>
  </si>
  <si>
    <t>JUAN ALFONSO MATEUS PAEZ</t>
  </si>
  <si>
    <t>CR 128 # 15 B 35</t>
  </si>
  <si>
    <t>mateuspaezjuan@hotmailcom</t>
  </si>
  <si>
    <t>COOPERATIVA DE TRABAJO ASOCIADO VISION SOLIDARIA</t>
  </si>
  <si>
    <t>VISO CTA</t>
  </si>
  <si>
    <t>NICOLAS CARVAJAL SANCHEZ</t>
  </si>
  <si>
    <t xml:space="preserve">Carrera 47 A N° 114 - 19 </t>
  </si>
  <si>
    <t>COOPERATIVA DE TRABAJO ASOCIADO SIGLO XXI</t>
  </si>
  <si>
    <t>SIGLO XXI</t>
  </si>
  <si>
    <t>JESUS ANTONIO CORTES RUIZ</t>
  </si>
  <si>
    <t>SAN ALBERTO</t>
  </si>
  <si>
    <t>DIAGONAL 2C 12-02 BARRIO BETANCUR</t>
  </si>
  <si>
    <t>3164462784    </t>
  </si>
  <si>
    <t>ctasiglo21@gmailcom</t>
  </si>
  <si>
    <t>COOPERATIVA MULTIACTIVA DISTRIBUCIONES ELECTROHOGAR</t>
  </si>
  <si>
    <t>COODISHOGAR</t>
  </si>
  <si>
    <t>DIANA MARCELA GUTIERREEZ</t>
  </si>
  <si>
    <t>CL 25 A NO 32 - 54</t>
  </si>
  <si>
    <t>2694774 </t>
  </si>
  <si>
    <t>novedades@coodishogarcomco</t>
  </si>
  <si>
    <t>FONDO DE EMPLEADOS DE GASES DE ANTIOQUIA LTDA ESP</t>
  </si>
  <si>
    <t>FEGAN</t>
  </si>
  <si>
    <t>SILVIA MUÑOZ ECHEVARRIA</t>
  </si>
  <si>
    <t>AUTOPISTA MEDELLÍN - BOGOTÁ KM 4 SECTOR MANANTIALES</t>
  </si>
  <si>
    <t>veronicagarzon@gasesdeantioquiacomco</t>
  </si>
  <si>
    <t>FONDO DE EMPLEADOS DE CI WAYUU FLOWERS S A</t>
  </si>
  <si>
    <t>FONWAYUU</t>
  </si>
  <si>
    <t>JOSE BERNARDO BOLIVAR OSORIO</t>
  </si>
  <si>
    <t>CR 11A NO 97A 19 OF 208</t>
  </si>
  <si>
    <t>fonwayuu@wayuuflowerscom</t>
  </si>
  <si>
    <t>PRECOOPERATIVA DE TRABAJO ASOCIADO TIERRA DE LABRANZA</t>
  </si>
  <si>
    <t>ALINA ROMERO VARGAS</t>
  </si>
  <si>
    <t>Autopista Medellin, glorieta Siberia 300 mts via Cota</t>
  </si>
  <si>
    <t>precta@gmailcom</t>
  </si>
  <si>
    <t>COOPERATIVA DE TRABAJO ASOCIADO SEMBRANDO FUTURO</t>
  </si>
  <si>
    <t>SF</t>
  </si>
  <si>
    <t>FERNANDO PEÑA CIFUENTES</t>
  </si>
  <si>
    <t>Calle 2 Sur N° 4 - 65</t>
  </si>
  <si>
    <t>edugilpreco@hotmailcom</t>
  </si>
  <si>
    <t>FONDO DE EMPLEADOS CONCREDITO</t>
  </si>
  <si>
    <t>RENE RICARDO RUIZ</t>
  </si>
  <si>
    <t>AV CR 45 # 102 - 10 PISO 6</t>
  </si>
  <si>
    <t>fondoconcredito@gmailcom</t>
  </si>
  <si>
    <t xml:space="preserve">PRECOOPERATIVA DE TRABAJO ASOCIADO (COODESPACHOS LTDA) </t>
  </si>
  <si>
    <t>COODESPACHOS</t>
  </si>
  <si>
    <t xml:space="preserve"> 06/05/2010</t>
  </si>
  <si>
    <t>PEDRO ANTONIO ROJAS LEAL</t>
  </si>
  <si>
    <t xml:space="preserve">COOPERATIVA MULTIACTIVA DE TRASPORTADORES DE CARGA </t>
  </si>
  <si>
    <t>COOTRACAR</t>
  </si>
  <si>
    <t>03/10/2017 </t>
  </si>
  <si>
    <t>CARLOS MARIO VASCO SUAREZ</t>
  </si>
  <si>
    <t>COOPERATIVA DE CREDITO COOPEVAL</t>
  </si>
  <si>
    <t>COOPEVAL</t>
  </si>
  <si>
    <t>25/05/2018 </t>
  </si>
  <si>
    <t>JOSE OSCAR BAQUERO GONZALEZ</t>
  </si>
  <si>
    <t>CARRERA 7 17-01 OF 734</t>
  </si>
  <si>
    <t>info@coopevalco</t>
  </si>
  <si>
    <t>COOPERATIVA DE TRABAJADORES DE INDUSTRIA NACIONAL DE GASEOSAS "COOINVERTIR"</t>
  </si>
  <si>
    <t>COOINVERTIR</t>
  </si>
  <si>
    <t>GONZALO DE JESUS ANGARITA RUIZ</t>
  </si>
  <si>
    <t>Carrera 98 100</t>
  </si>
  <si>
    <t>cooinvertir@hotmailcom</t>
  </si>
  <si>
    <t>COOPERATIVA ESPECIALIZADA DE EDUCACION VELEZ LTDA</t>
  </si>
  <si>
    <t>CERTIFICADO CAMARA DE COMERCIO</t>
  </si>
  <si>
    <t>20133300220571  </t>
  </si>
  <si>
    <t>CLARA IMELDA RODRIGUEZ SANCHEZ</t>
  </si>
  <si>
    <t>VELEZ</t>
  </si>
  <si>
    <t>Carrera 4 8-21</t>
  </si>
  <si>
    <t>COOPERATIVA DE VIVIENDA LA ESPERANZA</t>
  </si>
  <si>
    <t>ESPERANZA</t>
  </si>
  <si>
    <t>20133300236131  </t>
  </si>
  <si>
    <t>JORGE MONTES OCHOA, WILLIAM GARCIA ARDILA</t>
  </si>
  <si>
    <t>Avenida LIBERTADORES Con Calle 9BN Esquina</t>
  </si>
  <si>
    <t>FONDO DE EMPLEADOS DE ALUMINIOS COSMOS</t>
  </si>
  <si>
    <t>20123300081531 </t>
  </si>
  <si>
    <t>MARIA ELENA SANCHEZ DUARTE  (CONTADORA)</t>
  </si>
  <si>
    <t>JAMUNDI</t>
  </si>
  <si>
    <t>COOPERATIVA DE VIVIENDA POPULAR</t>
  </si>
  <si>
    <t>COOVIP LTDA</t>
  </si>
  <si>
    <t>ISIDRO VEGA RUIZ</t>
  </si>
  <si>
    <t>Carrera 5B 3-34 ALTOS DEL GALLINERAL</t>
  </si>
  <si>
    <t>FONDO DE EMPLEADOS DE COOPSIBATE</t>
  </si>
  <si>
    <t xml:space="preserve">FECOOPSI  </t>
  </si>
  <si>
    <t>20113300223151  </t>
  </si>
  <si>
    <t>JOSE RENE AGUIRRE HENAO</t>
  </si>
  <si>
    <t>Calle 129 Nro41-68</t>
  </si>
  <si>
    <t>COOPERATIVA DE TRABAJO ASOCIADO EL CONDOR COOTRACON LTDA</t>
  </si>
  <si>
    <t>FONDO DE EMPLEADOS DE DANZAS</t>
  </si>
  <si>
    <t>20084400366422  </t>
  </si>
  <si>
    <t>20094400055832  </t>
  </si>
  <si>
    <t>Activa en Camara de Comercio, renovo matricula en 1992</t>
  </si>
  <si>
    <t>CLAUDIA FRANCISCA SANCHEZ AVENDAÑO</t>
  </si>
  <si>
    <t xml:space="preserve">COOPERATIVA MULTIACTIVA DE LOS TRABAJADORES DE LA COMPAÑÍA COLOMBIANA DE CLINKER </t>
  </si>
  <si>
    <t>COOMULTRACEM</t>
  </si>
  <si>
    <t>20133300214691  </t>
  </si>
  <si>
    <t xml:space="preserve">MANUEL COWAND ORTIZ </t>
  </si>
  <si>
    <t>LOS ANGELES</t>
  </si>
  <si>
    <t xml:space="preserve">ASOCIACION DE COOPERATIVAS DEL VALLE </t>
  </si>
  <si>
    <t>ACOVALLE</t>
  </si>
  <si>
    <t>FABIO ORJUELA BARBERI</t>
  </si>
  <si>
    <t>Calle 13 Nro5-01 Piso 9 Oficina 904</t>
  </si>
  <si>
    <t>acovalle@telesatcomco</t>
  </si>
  <si>
    <t>COOPERATIVA DE LA ASOCIACION DE INGENIEROS AGRONOMOS DE ACACIAS Y CENTRO DEL META</t>
  </si>
  <si>
    <t>COINAGRAC</t>
  </si>
  <si>
    <t>MARCO TULIO ZULUAGA BUSTAMANTE</t>
  </si>
  <si>
    <t>Carrera 23 Nro14-07</t>
  </si>
  <si>
    <t>COOPERATIVA MAGISTERIAL DEL SUROESTE RUBEN DARIO MEJIA</t>
  </si>
  <si>
    <t>COOMASUR</t>
  </si>
  <si>
    <t>HECTOR JULIO ALZATE LOPEZ</t>
  </si>
  <si>
    <t>ADMINISTRACION COOPERATIVA PARA EL DESARROLLO DEL GUALIVA</t>
  </si>
  <si>
    <t>ADCOOPGUALIVA LTDA</t>
  </si>
  <si>
    <t>ARMANDO SANABRIA</t>
  </si>
  <si>
    <t>Calle 12 Nro7-32 Oficina 906</t>
  </si>
  <si>
    <t>COOPERATIVA DE TRABAJO ASOCIADO DE PROFESIONALES DEL AGRO LA TERRAZA LTDA</t>
  </si>
  <si>
    <t xml:space="preserve">FLOR ALBA OSPINA DE PEREZ   </t>
  </si>
  <si>
    <t xml:space="preserve">COOPERATIVA DE CIEGOS DEL ATLANTICO </t>
  </si>
  <si>
    <t xml:space="preserve">RL ROBERTO PEÑA VISUAL </t>
  </si>
  <si>
    <t>FONDO DE EMPLEADOS INTECPLAST</t>
  </si>
  <si>
    <t>FOEMPRO</t>
  </si>
  <si>
    <t>CLAUDIA BELTRAN</t>
  </si>
  <si>
    <t>Calle 14 Nro6-54 ENTRADA 1 CAZUCA</t>
  </si>
  <si>
    <t>COOPERATIVA DE TRABAJO ASOCIADO MINEROS DE ZARAGOZA</t>
  </si>
  <si>
    <t>WILLIAM GRAJALES RIOS</t>
  </si>
  <si>
    <t>ZARAGOZA</t>
  </si>
  <si>
    <t>FONDO DE EMPLEADOS DE FLORES ACUARELAS SA</t>
  </si>
  <si>
    <t>FONDEFASA</t>
  </si>
  <si>
    <t xml:space="preserve">SANDRA PATRICIA APARICIO CARO </t>
  </si>
  <si>
    <t>Via SUBA COTA 2 Kilometro SUR AEROPUERTO GUAYMARAL</t>
  </si>
  <si>
    <t>fondefasa1a@hotmailcom</t>
  </si>
  <si>
    <t>COOPERATIVA DE ASOCIACIONES DE MUNICIPIOS DEL TOLIMA LTDA</t>
  </si>
  <si>
    <t>COASOTOLIMA</t>
  </si>
  <si>
    <t>20133300210131  </t>
  </si>
  <si>
    <t>Carrera 4 Nro9-74</t>
  </si>
  <si>
    <t>FONDO DE EMPLEADOS DE MARUBENI CORPORATION SUCURSAL COLOMBIA</t>
  </si>
  <si>
    <t>COOMULPRA</t>
  </si>
  <si>
    <t>COOPERATIVA DE TRABAJO ASOCIADO ASIDE</t>
  </si>
  <si>
    <t>ASIDE</t>
  </si>
  <si>
    <t>JESUS MARIA VALBUENA GARCIA</t>
  </si>
  <si>
    <t>PRECOOPERATIVA DE EBANISTAS DEL TOLIMA</t>
  </si>
  <si>
    <t>COEBATOL</t>
  </si>
  <si>
    <t>MIGUEL BARBOSA SOLORZA</t>
  </si>
  <si>
    <t>Carrera 5ª Nro13-42</t>
  </si>
  <si>
    <t xml:space="preserve">COOPERATIVA DE TRABAJO ASOCIADO DE MEDICOS ESPECIALIZADOS EN OTORRINOLARINGOLOGÍA LTDA </t>
  </si>
  <si>
    <t xml:space="preserve">HECTOR HERNANDO CALDERON  </t>
  </si>
  <si>
    <t>FONDO DE EMPLEADOS INSTITUTO NACIONAL DE MEDICINA LEGAL Y CIENCIAS FORENSES REGIONAL NORORIENTE</t>
  </si>
  <si>
    <t>FEMELOR</t>
  </si>
  <si>
    <t>20143300040881 </t>
  </si>
  <si>
    <t>JEFFERSON JIMENEZ SOLER</t>
  </si>
  <si>
    <t>Calle 45 Nro1-51</t>
  </si>
  <si>
    <t xml:space="preserve">COOPERATIVA DE MANOS ACTIVAS </t>
  </si>
  <si>
    <t>COOTRAMAC</t>
  </si>
  <si>
    <t xml:space="preserve">Matricula activa en la Cámara de Comercio Su último año de renovación fue 2012  </t>
  </si>
  <si>
    <t>COOPERATIVA DE TRABAJO ASOCIADO DE TRABAJADORES INDEPENDIENTES</t>
  </si>
  <si>
    <t>COTRAINOR LTDA</t>
  </si>
  <si>
    <t>NORA ANGELA QUINTERO</t>
  </si>
  <si>
    <t>COOPERATIVA CREATUR</t>
  </si>
  <si>
    <t>CREATUR LTDA</t>
  </si>
  <si>
    <t>LILIAN GUEVARA ERAZO</t>
  </si>
  <si>
    <t>Carrera 14 Nro23-15 Piso 2</t>
  </si>
  <si>
    <t>info@creaturltdacom</t>
  </si>
  <si>
    <t>COOPERATIVA MULTIACTIVA DEL LITORAL</t>
  </si>
  <si>
    <t>PABLO MUNERA FERNANDEZ</t>
  </si>
  <si>
    <t>FONDO DE EMPLEADOS DE CELCARIBE SA</t>
  </si>
  <si>
    <t>FONDECEL</t>
  </si>
  <si>
    <t>20133300237141  </t>
  </si>
  <si>
    <t>Carrera 58Nro68-91</t>
  </si>
  <si>
    <t>fondecel@celcaribecomco</t>
  </si>
  <si>
    <t>PRECOOPERATIVA DE MANTENIMIENTOS Y SERVICIOS</t>
  </si>
  <si>
    <t>no fue nombrado ojo requerir</t>
  </si>
  <si>
    <t>COOPERATIVA DE TRABAJO ASOCIADO EL LITORAL</t>
  </si>
  <si>
    <t>COOTRALITORAL</t>
  </si>
  <si>
    <t>20143700269301 </t>
  </si>
  <si>
    <t>RONALD ERNESTO VILORIA DE LA HOZ</t>
  </si>
  <si>
    <t>Carrera 53 Nro42-70</t>
  </si>
  <si>
    <t>contabilidad@plasticaribenet</t>
  </si>
  <si>
    <t>PRECOOPERATIVA DE TRABAJO ASOCIADO SEMBRADORES DE ESPERANZA</t>
  </si>
  <si>
    <t>20133300292161  </t>
  </si>
  <si>
    <t>VIVIANA BENAVIDES VILLALOBOS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</si>
  <si>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</si>
  <si>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</si>
  <si>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</si>
  <si>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</si>
  <si>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fecoprof@cooprofesionalescomco</t>
  </si>
  <si>
    <t>COOPERATIVA AGROINDUSTRIAL DE LA GUAYABA</t>
  </si>
  <si>
    <t>COOGUAYABA LTDA</t>
  </si>
  <si>
    <t>GLORIA VARGAS VARGAS</t>
  </si>
  <si>
    <t>Transversal 3 7-56</t>
  </si>
  <si>
    <t>COOPERATIVA DE TRABAJO ASOCIADO Y AYUDAS EMPRESARIALES</t>
  </si>
  <si>
    <t>COODEMPRESARIAL</t>
  </si>
  <si>
    <t>YOBAN MANUEL BALLESTEROS</t>
  </si>
  <si>
    <t>COOPERATIVA DE TRABAJO ASOCIADO EN SERVICIOS GENERALES LTDA</t>
  </si>
  <si>
    <t>COOTRASEG LTDA</t>
  </si>
  <si>
    <t>20133300292141  </t>
  </si>
  <si>
    <t>CARLOS ALBERTO GOMEZ ARIAS</t>
  </si>
  <si>
    <t>PRECOOPERATIVA SE SERVICIOS PROFESIONALES</t>
  </si>
  <si>
    <t>JENNY JUDITH JEREZ DELGADO</t>
  </si>
  <si>
    <t>SAN VICENTE DE CHUCURI</t>
  </si>
  <si>
    <t>PRECOOPERATIVA DE TA DESINSA LTDA</t>
  </si>
  <si>
    <t>DESINSA LTDA</t>
  </si>
  <si>
    <t xml:space="preserve">ALVARO ORDOÑEZ BARON </t>
  </si>
  <si>
    <t>Carrera 38 Nro34-120</t>
  </si>
  <si>
    <t>COOPERATIVA DE TRABAJO ASOCIADO DE MANTENIMIENTO DE VIAS</t>
  </si>
  <si>
    <t>COOMAVI LTDA</t>
  </si>
  <si>
    <t>20093710255201 </t>
  </si>
  <si>
    <t>ORLANDO BUSTAMANTE YEPES</t>
  </si>
  <si>
    <t>Calle 64 Nro25-10 Apartamento101 EdificioDAvenidaIS</t>
  </si>
  <si>
    <t xml:space="preserve">EMPRESA COOPERATIVA DE TRABAJO ASOCIADO </t>
  </si>
  <si>
    <t>SOCISALUD</t>
  </si>
  <si>
    <t xml:space="preserve">OSWALDO COTRERAS PICON </t>
  </si>
  <si>
    <t>PRECOOPERATIVA DE TRABAJO ASOCIADO CODISTRANS LTDA</t>
  </si>
  <si>
    <t>CODITRANS LTDA</t>
  </si>
  <si>
    <t xml:space="preserve">GERMAN MUÑOZ RIOS </t>
  </si>
  <si>
    <t>ATP LTDA ASESORIAS TECNICAS PRODUCTIVAS COOPERATIVA DE TRABAJO ASOCIADO DE PENSIONADOS PETROLEROS</t>
  </si>
  <si>
    <t>ATP LTDA</t>
  </si>
  <si>
    <t>20133300209911  </t>
  </si>
  <si>
    <t>NESTOR CORREA LOPEZ</t>
  </si>
  <si>
    <t xml:space="preserve">CTA COLIDERSAN </t>
  </si>
  <si>
    <t>COLIDERSAN</t>
  </si>
  <si>
    <t xml:space="preserve">CLAUDIA LILIANA BARON NIÑO </t>
  </si>
  <si>
    <t>Calle 33 Nro18-36 Oficina 305</t>
  </si>
  <si>
    <t>colidersan@hotmailcomco</t>
  </si>
  <si>
    <t xml:space="preserve">COOPERATIVA DE TRABAJO ASOCIADO LA UNIDAD CTA </t>
  </si>
  <si>
    <t>20094400082232  </t>
  </si>
  <si>
    <t xml:space="preserve">CESAR MIRANDA </t>
  </si>
  <si>
    <t>COOPERATIVA MULTIACTIVA DEL COLEGIO REPÚBLICA DE ISRAEL LTDA COOCRI</t>
  </si>
  <si>
    <t>COOCRI</t>
  </si>
  <si>
    <t>20131120033351 </t>
  </si>
  <si>
    <t>PAOLA ANDREA ZÚÑIGA LOZA</t>
  </si>
  <si>
    <t>Carrera 3 43-49</t>
  </si>
  <si>
    <t>coocry@hotmailcom</t>
  </si>
  <si>
    <t>COOPERATIVA DE TRABAJO ASOCIADO SERVICIOS EMPRESARIALES TALENTOS</t>
  </si>
  <si>
    <t>TALENTOS CTA</t>
  </si>
  <si>
    <t>NAYIBER GRISALES LOPEZ</t>
  </si>
  <si>
    <t>Carrera 64 A 10-10</t>
  </si>
  <si>
    <t>COOPERATIVA DE TRABAJO ASOCIADO ALICANTE</t>
  </si>
  <si>
    <t>20133300292101  </t>
  </si>
  <si>
    <t>COOPERATIVA DE TRABAJO ASOCIADO CALIVISION</t>
  </si>
  <si>
    <t>CALIVISION</t>
  </si>
  <si>
    <t>LILIANA MOSQUERA MOSQUERA</t>
  </si>
  <si>
    <t>COOPERATIVA PROBIENESTAR COOPERATIVA DE TRABAJAO ASOCIADO</t>
  </si>
  <si>
    <t>PROBIENESTAR CTA</t>
  </si>
  <si>
    <t>NERCY CUENCA DIAZ</t>
  </si>
  <si>
    <t xml:space="preserve">COOPERATIVA DE TRABAJO ASOCIADO, DESMONTE, ASEO Y MANTENIMIENTO </t>
  </si>
  <si>
    <t xml:space="preserve">ZAMBRANO </t>
  </si>
  <si>
    <t>COOPERATIVA LUZ Y ESPERANZA</t>
  </si>
  <si>
    <t>COOPERLUZ</t>
  </si>
  <si>
    <t>MARLON MONTES MIRANDA</t>
  </si>
  <si>
    <t xml:space="preserve">PRECOOPERATIVA DE TRABAJO ASOCIADO EN DIAGNOSTICO MEDICO </t>
  </si>
  <si>
    <t>PREDIME</t>
  </si>
  <si>
    <t>20133300237131  </t>
  </si>
  <si>
    <t>CARLOS IVAN GOMEZ CALDERON</t>
  </si>
  <si>
    <t>Carrera 5 Calle 22</t>
  </si>
  <si>
    <t>CTA DE BEBIDAS, ALIMENTOS, MANTENIMIENTO Y SERVICIOS</t>
  </si>
  <si>
    <t>COOTRABEAMS</t>
  </si>
  <si>
    <t xml:space="preserve">YESID ORTIZ RAMIREZ </t>
  </si>
  <si>
    <t>Calle 16 Nro4-36</t>
  </si>
  <si>
    <t>cootrabeams@uniwebnetco</t>
  </si>
  <si>
    <t>COOPERATIVA DE TRABAJO ASOCIADO DE ENFERMERAS Y PERSONAL DE LA SALUD</t>
  </si>
  <si>
    <t>COOPENFER</t>
  </si>
  <si>
    <t xml:space="preserve">MARITZA ARBOLEDA GALLEGO </t>
  </si>
  <si>
    <t>Carrera 21Nro21-21</t>
  </si>
  <si>
    <t>mariela_2@hotmailcom</t>
  </si>
  <si>
    <t>COOPERATIVA DE TRABAJO ASOCIADO COTSOCIAL</t>
  </si>
  <si>
    <t>COTSOCIAL CTA</t>
  </si>
  <si>
    <t>20133300292061  </t>
  </si>
  <si>
    <t>JORGE ORLANDO OLAYA GARZON</t>
  </si>
  <si>
    <t>COOPERATIVA DE TRABAJO ASOCIADO PARA EL DESARROLLO DE LA CIENCIA Y LA TECNOLOGIA LTDA</t>
  </si>
  <si>
    <t>COOTRASCITEC</t>
  </si>
  <si>
    <t>ROGER ADRIANO RUBIANO MOLINA</t>
  </si>
  <si>
    <t>Carrera 6Nro12-32</t>
  </si>
  <si>
    <t>COOPERATIVA DE TRABAJO ASOCIADO AL SERVICIO DE LA INDUSTRIA</t>
  </si>
  <si>
    <t>COTRASIN</t>
  </si>
  <si>
    <t>NELSON DIAS ESLAVA</t>
  </si>
  <si>
    <t>Kilometro 25 Via IBAGUE ESPINAL</t>
  </si>
  <si>
    <t>COOPERATIVA DE TRABAJO ASOCIADO CRECEMOS</t>
  </si>
  <si>
    <t>CRECEMOS</t>
  </si>
  <si>
    <t>20133300212511  </t>
  </si>
  <si>
    <t>NIDIA MENDEZ LOZANO</t>
  </si>
  <si>
    <t>Carrera 2 Nro13-70 Oficina 211</t>
  </si>
  <si>
    <t xml:space="preserve">COOPERATIVA DE TRABAJO ASOCIADO PARA EL DESARROLLO, SALUD Y BIENESTAR </t>
  </si>
  <si>
    <t>COOPDSB</t>
  </si>
  <si>
    <t>CESAR AUGUSTO SANDOVAL</t>
  </si>
  <si>
    <t>Calle 33 Nro4 A 81</t>
  </si>
  <si>
    <t>PRECOOPERATIVA DE TRABAJO ASOCIADO COOLIDERES</t>
  </si>
  <si>
    <t>COOLIDERES</t>
  </si>
  <si>
    <t>CARMEN NOHORA PABON RODRIGUEZ</t>
  </si>
  <si>
    <t>Calle 33 Nro4A81 Apartamento 301-302</t>
  </si>
  <si>
    <t>COOPERATIVA DE TRABAJO ASOCIADO DE LA COMUNA DOS</t>
  </si>
  <si>
    <t>COOTRAMUN LTDA</t>
  </si>
  <si>
    <t>Jair Gómez Valencia</t>
  </si>
  <si>
    <t xml:space="preserve">MANIZALES </t>
  </si>
  <si>
    <t>PRECOOPERATIVA DE TRABAJO ASOCIADO ASEGURAMOS SU FUTURO</t>
  </si>
  <si>
    <t>ASEGURAMOS SU FUTURO CTA</t>
  </si>
  <si>
    <t>NELLY OSORIO LOAIZA</t>
  </si>
  <si>
    <t>ASOCIACION MUTUAL DE URABA ESS</t>
  </si>
  <si>
    <t>Activa en Camara de Comercio, renovo matricula 1997</t>
  </si>
  <si>
    <t>JORGE NICOLAS OLANO M</t>
  </si>
  <si>
    <t>CAREPA</t>
  </si>
  <si>
    <t>Carrera 79 Nro73-04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</si>
  <si>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</si>
  <si>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</si>
  <si>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</si>
  <si>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</si>
  <si>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</si>
  <si>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INTEGRAL SANTA FE DE ANTIOQUIA</t>
  </si>
  <si>
    <t>COOPISAN</t>
  </si>
  <si>
    <t>GUSTAVO DE JESUS MONTOYA VALDEZ</t>
  </si>
  <si>
    <t>COOPERATIVA DE TRABAJO ASOCIADO ENSAMBLAR (COOENSA)</t>
  </si>
  <si>
    <t>COOENSA</t>
  </si>
  <si>
    <t>HECTOR MARIO GOMEZ  VASQUEZ</t>
  </si>
  <si>
    <t>Calle 17 Nro43 F 165 Barrio COLOMBIA</t>
  </si>
  <si>
    <t>luisfernandoorrego10@hotmailcom</t>
  </si>
  <si>
    <t>PRECOOPERATIVA DE TRABAJO ASOCIADO DEL LIMONAR</t>
  </si>
  <si>
    <t>SIEMBRA DE ESPERANZA</t>
  </si>
  <si>
    <t>LUIS FERNANDO FLORZ R</t>
  </si>
  <si>
    <t>COOPERATIVA DE COMERCIANTES DEL BAZAR DE SAN ANTONIO</t>
  </si>
  <si>
    <t>COOBASAN</t>
  </si>
  <si>
    <t>CARLOS ARTURO YEPES</t>
  </si>
  <si>
    <t>Carrera 46 CalleS 46 Y 47 2° Piso</t>
  </si>
  <si>
    <t>COOPERATIVA DE TRABAJO ASOCIADO SANIDAD Y AMBIENTE</t>
  </si>
  <si>
    <t>COSANAM</t>
  </si>
  <si>
    <t>GRUPO INTERDISCIPLINARIO</t>
  </si>
  <si>
    <t xml:space="preserve"> COOPERATIVA DE TRABAJO ASOCIADO EMPRESA COOPERATIVA  EGOCOOP </t>
  </si>
  <si>
    <t>EGOCOOP</t>
  </si>
  <si>
    <t>fair  echavarria guerrero</t>
  </si>
  <si>
    <t>FONDO DE EMPLEADOS DE ACES</t>
  </si>
  <si>
    <t>ALEJANDRA PUERTA TAMAYO</t>
  </si>
  <si>
    <t xml:space="preserve">CENTRO DE ATENCION PSICOLOGICA G7 - PRECOOPERATIVA DE T A </t>
  </si>
  <si>
    <t>CAP G7</t>
  </si>
  <si>
    <t xml:space="preserve">OSCAR OSPINA PIÑA </t>
  </si>
  <si>
    <t xml:space="preserve">PRECOOPERATIVA DE SERVICIOS DEL GAS </t>
  </si>
  <si>
    <t>COOSERGAS</t>
  </si>
  <si>
    <t>MARIA EUGENIA MEZA LONDOÑO</t>
  </si>
  <si>
    <t>COOPERATIVA DE TRABAJO ASOCIADO SERMEDICOOP</t>
  </si>
  <si>
    <t xml:space="preserve">CLAUDIA PATRICIA GÓMEZ MONTOYA </t>
  </si>
  <si>
    <t xml:space="preserve">COOPERATIVA DE TRABAJO ASOCIADO DE ATENCION PROFESIONAL DE LA SALUD </t>
  </si>
  <si>
    <t>VIRGILIO TOVAR CAMPOS</t>
  </si>
  <si>
    <t>YONDO</t>
  </si>
  <si>
    <t xml:space="preserve">PRECOOPERATIVA CONDUEX </t>
  </si>
  <si>
    <t xml:space="preserve">Director Ejecutivo - ALBERTO ATEHORTUA  y YAQUELINE CADENA PÉREZ (Apoderada)  </t>
  </si>
  <si>
    <t>COOPERATIVA DE TRABAJO ASOCIADO DE CONFECCIONES Y MAQUILA</t>
  </si>
  <si>
    <t>CONFEMAK</t>
  </si>
  <si>
    <t>MARIA CLEMENCIA PALACIO BOTERO</t>
  </si>
  <si>
    <t>Carrera 76 Nro26 A 26</t>
  </si>
  <si>
    <t xml:space="preserve">PRECOOPERATIVA DE TRABAJO ASOCIADO COMUNITARIA Y SOLIDARIA </t>
  </si>
  <si>
    <t>PRECOSOL</t>
  </si>
  <si>
    <t>empresa cooperativa de servicios de educación y salud, ECOSESA</t>
  </si>
  <si>
    <t>COOPERATIVA DE ASESORES Y CORREDORES COMERCIALES</t>
  </si>
  <si>
    <t>Activa en Camara de Comercio, renovo matricula en 2011</t>
  </si>
  <si>
    <t>CARLOS MARIO JARAMILLO ACEVEDO</t>
  </si>
  <si>
    <t xml:space="preserve">FE Y JUBILADOS ELECTRIFICADORA DE LA COSTA </t>
  </si>
  <si>
    <t>20084400268742 </t>
  </si>
  <si>
    <t>EDEL ESCOBAR HERNANDEZ</t>
  </si>
  <si>
    <t>COOPERATIVA DE TRABAJO ASOCIADO DE ASEO Y RECICLAJE</t>
  </si>
  <si>
    <t>REASUR</t>
  </si>
  <si>
    <t>EMMA CAUSIL DE LEON</t>
  </si>
  <si>
    <t>CIENAGA DE ORO</t>
  </si>
  <si>
    <t xml:space="preserve">COOPERATIVA DE TRABAJO ASOCIADO LA GAITANA DE LA PLATA </t>
  </si>
  <si>
    <t>COOTRASGA</t>
  </si>
  <si>
    <t>GERENTE: LEONARDO QUINTERO MENDEZ</t>
  </si>
  <si>
    <t xml:space="preserve">LA PLATA </t>
  </si>
  <si>
    <t xml:space="preserve">COOPERATIVA DE TRABAJO ASOCIADO CODIHUILA </t>
  </si>
  <si>
    <t>COOPERATIVA DE TRABAJO ASOCIADO DE MADRES COMUNITARIAS FUTURISTAS</t>
  </si>
  <si>
    <t>FUTURISTAS</t>
  </si>
  <si>
    <t>ELENA PEREZ CHAVARRO</t>
  </si>
  <si>
    <t xml:space="preserve">GARZON </t>
  </si>
  <si>
    <t xml:space="preserve">CTA PARA LA PRODUCCION DE BIENES Y SERVICIOS </t>
  </si>
  <si>
    <t>PROBISER CTA</t>
  </si>
  <si>
    <t xml:space="preserve">HENRY ORTIZ POSADA </t>
  </si>
  <si>
    <t>Carrera 3 A Nro16-34</t>
  </si>
  <si>
    <t>probisereinel@hotmailcom</t>
  </si>
  <si>
    <t>COOPERATIVA SOLIDARIA DE VIVIENDA DE BUGA</t>
  </si>
  <si>
    <t>20133300292071  </t>
  </si>
  <si>
    <t>ROSALBA TAMAYO DE CERON</t>
  </si>
  <si>
    <t>DINAMICA EMPRESARIAL</t>
  </si>
  <si>
    <t>COOPERATIVA DE TRABAJO ASOCIADO ECOSOL</t>
  </si>
  <si>
    <t>ECOSOL CTA</t>
  </si>
  <si>
    <t>Activa en Camara de Comercio, renovo matricula 2003</t>
  </si>
  <si>
    <t>HECTOR HURTADO LONDOÑO</t>
  </si>
  <si>
    <t>Calle 32C 1 E 25</t>
  </si>
  <si>
    <t>coservicio@yahooes</t>
  </si>
  <si>
    <t>HERNEY LOPEZ VALLEJO</t>
  </si>
  <si>
    <t>COOPERATIVA DE ASOCIACIONES DE HOGARES COMUNITARIOS DEL RISARALDA</t>
  </si>
  <si>
    <t>JORGE ALONSO GARRIDO ABAD</t>
  </si>
  <si>
    <t>FONDO DE EMPLEADOS AUDIFARMA</t>
  </si>
  <si>
    <t>FONAUDI</t>
  </si>
  <si>
    <t>CARLOS ANDRES CIFUENTES</t>
  </si>
  <si>
    <t>Calle 105 Nro14-140</t>
  </si>
  <si>
    <t>COOPERATIVA MULTIACTIVA AGROPECUARIA NUEVO MUNDO  (MUNDO NUEVO)</t>
  </si>
  <si>
    <t>DIEGO MARIN</t>
  </si>
  <si>
    <t>COOPERATIVA AGROPECUARIA DE EXPORTACIONES</t>
  </si>
  <si>
    <t xml:space="preserve">HURTADO MONCAYO JOSEFINA </t>
  </si>
  <si>
    <t>COOPERATIVA DE TRABAJO ASOCIADO PUNTOCOOP</t>
  </si>
  <si>
    <t>GUSTAVO A NAVARRO INSUARTI</t>
  </si>
  <si>
    <t>COOPERATIVA DE TRABAJO ASOCIADO COONCERTAR</t>
  </si>
  <si>
    <t>COONCERTAR CTA</t>
  </si>
  <si>
    <t>RICARDO MOLINA</t>
  </si>
  <si>
    <t>Calle 2N Nro7-20</t>
  </si>
  <si>
    <t>COOPERATIVA DE TRABAJADORES EMPRESARIAL</t>
  </si>
  <si>
    <t>EVER ZAPATA</t>
  </si>
  <si>
    <t>COOPERATIVA DE TRABAJO ASOCIADO SICOOP</t>
  </si>
  <si>
    <t>20133700241721  </t>
  </si>
  <si>
    <t>YANETH JIMENA MOTTA CALDERON</t>
  </si>
  <si>
    <t xml:space="preserve">COOPERATIVA DE TRABAJO ASOCIADO DE TRABAJO SERVIBECAMPO </t>
  </si>
  <si>
    <t>SERVIBECAMPO CTA</t>
  </si>
  <si>
    <t>RAMON ARTURO BEDOYA</t>
  </si>
  <si>
    <t>MIRANDA</t>
  </si>
  <si>
    <t>Calle 6 Nro3-17</t>
  </si>
  <si>
    <t xml:space="preserve">COOPERATIVA DE TRABAJO ASOCIADO DE TRABAJO SERVIBEAGRO </t>
  </si>
  <si>
    <t>EDILBERTO BEDOYA RUIZ</t>
  </si>
  <si>
    <t xml:space="preserve">ALIANZA COOPERATIVA FARMACEUTICA DE COLOMBIA </t>
  </si>
  <si>
    <t>COOFARMAC</t>
  </si>
  <si>
    <t>20084400410772 </t>
  </si>
  <si>
    <t>MIRYAM PATRICIA ALBA ACEVEDO</t>
  </si>
  <si>
    <t>TUNJA</t>
  </si>
  <si>
    <t>Diagonal 28 Nro9-05</t>
  </si>
  <si>
    <t>COOPERATIVA DE TRABAJO ASOCIADO DE LA ASOCIACION DE REGIONES CIRCUNVECINAS DE APIAY</t>
  </si>
  <si>
    <t>COOARCA</t>
  </si>
  <si>
    <t>20133300206301  </t>
  </si>
  <si>
    <t>JESUS HERNEY GOMEZ</t>
  </si>
  <si>
    <t>Kilometro 28 Via PUERTO LOPEZ</t>
  </si>
  <si>
    <t>COOPERATIVA DE ASESORES EMPRESA SOLIDARIA</t>
  </si>
  <si>
    <t>ASESORES</t>
  </si>
  <si>
    <t>20133300268431  </t>
  </si>
  <si>
    <t>JOSE VICENTE GOMEZ</t>
  </si>
  <si>
    <t>Calle 27 Nro29-57 CENTRO OF: 502</t>
  </si>
  <si>
    <t>PRECOOPERATIVA DE TRABAJO ASOCIADO GIRASOL LTDA</t>
  </si>
  <si>
    <t>GIRASOL</t>
  </si>
  <si>
    <t>20143710071901  </t>
  </si>
  <si>
    <t>TABITA REY LEON</t>
  </si>
  <si>
    <t>COOPERATIVA DE TRABAJO ASOCIADO DROGUERIA SUSALUD</t>
  </si>
  <si>
    <t>COODROSUSALUD</t>
  </si>
  <si>
    <t>20143710149641  </t>
  </si>
  <si>
    <t>GILMA GARCIA MELO</t>
  </si>
  <si>
    <t>Carrera 7 Nro18B 12</t>
  </si>
  <si>
    <t>COOPERATIVA DE TRABAJO ASOCIADO PARA EL DESARROLLO SOCIAL INTEGRAL Y SOSTENIBLE LTDA PROSPECTAR</t>
  </si>
  <si>
    <t>DORIS ALBA ARENAS DURAN</t>
  </si>
  <si>
    <t xml:space="preserve">COOPERATIVA DE PROFESIONALES ASOCIADAS PARA LA EDUCACION SUPERIOR </t>
  </si>
  <si>
    <t>COOPRAES</t>
  </si>
  <si>
    <t>20102300299661  </t>
  </si>
  <si>
    <t>MANUEL RAMIREZ GONZALEZ</t>
  </si>
  <si>
    <t>FONDO DE EMPLEADOS DE ACEGRASAS SA</t>
  </si>
  <si>
    <t>20133300288081  </t>
  </si>
  <si>
    <t>CESAR AUGUSTO PAEZ Q</t>
  </si>
  <si>
    <t xml:space="preserve">COOPERATIVA MULTIACTIVA DE DOCENTES Y EMPLEADOS DE UNIVERSIDAD DE LA SALLE </t>
  </si>
  <si>
    <t>COODESCOL</t>
  </si>
  <si>
    <t>20133300264751  </t>
  </si>
  <si>
    <t>LUCIA FUENTES DALLOS</t>
  </si>
  <si>
    <t>Calle 53 27A 60</t>
  </si>
  <si>
    <t>COOPERATIVA MULTIACTIVA DE SERVICIOS DE CUNDINAMARCA</t>
  </si>
  <si>
    <t>20143300015751  </t>
  </si>
  <si>
    <t>HECTOR FORERO RINCON</t>
  </si>
  <si>
    <t>FONDO DE EMPLEADOS FLAMINGO</t>
  </si>
  <si>
    <t>RAUL ALFONSO GOMEZ JIMENEZ</t>
  </si>
  <si>
    <t>COOPERATIVA DE TRABAJADORES DE FE Y ALEGRIA</t>
  </si>
  <si>
    <t>COOPFE Y ALEGRIA</t>
  </si>
  <si>
    <t>20143300015811  </t>
  </si>
  <si>
    <t>LINA YISBETH NIÑO PATIÑO</t>
  </si>
  <si>
    <t>JEANS GEORGE COOPERATIVA</t>
  </si>
  <si>
    <t>20073500007781 </t>
  </si>
  <si>
    <t>HECTOR ARNULFO CASTRO PULIDO</t>
  </si>
  <si>
    <t>Carrera 72 L 37 B 52 SUR</t>
  </si>
  <si>
    <t>FONDO DE EMPLEADOS DE CASA LUKER FECKER</t>
  </si>
  <si>
    <t>FECKER</t>
  </si>
  <si>
    <t>20073300008231  </t>
  </si>
  <si>
    <t>Calle 13 Nro68 A 76</t>
  </si>
  <si>
    <t>COOPERATIVA DE TRABAJO ASOCIADO EL PROVENIR</t>
  </si>
  <si>
    <t>JAIME RAMIREZ</t>
  </si>
  <si>
    <t xml:space="preserve">COOPERATIVA DE EMPLEADOS DE LAS EMPRESAS   A E N E </t>
  </si>
  <si>
    <t>AENECOOP</t>
  </si>
  <si>
    <t>ELSA ISABEL GARZON PEÑUELA</t>
  </si>
  <si>
    <t>Calle 82 Nro20-14</t>
  </si>
  <si>
    <t>FONDO DE EMPLEADOS DE LA EMPRESA COMERCIAL DE SERVICO DE ASEO</t>
  </si>
  <si>
    <t>FONDECSA</t>
  </si>
  <si>
    <t>20133300237011  </t>
  </si>
  <si>
    <t>GERMAN EDUARDO TORRES TRUJILLO</t>
  </si>
  <si>
    <t>Avenida DE LAS AMERICAS Nro32-40</t>
  </si>
  <si>
    <t>PRECOOPERATIVA DE SERVICIOS COMUNITARIOS PROFESIONALES</t>
  </si>
  <si>
    <t>SERCOP</t>
  </si>
  <si>
    <t>BERNABE ANDRADE</t>
  </si>
  <si>
    <t>Carrera 10 18-36 Oficina 804</t>
  </si>
  <si>
    <t>sercoop@multiphonenetco</t>
  </si>
  <si>
    <t>PRECOOPERATIVA DE TRABAJO ASOCIADO PRODUCCIONES PROFESIONALES EN TV</t>
  </si>
  <si>
    <t>TV PROFESIONAL</t>
  </si>
  <si>
    <t>CARLOS MONCADA</t>
  </si>
  <si>
    <t>Calle 30A 6-38 Piso 17</t>
  </si>
  <si>
    <t xml:space="preserve">FONDO DE EMPLEADOS DE MARANGONI ANDINA </t>
  </si>
  <si>
    <t>FEM-ANDINA</t>
  </si>
  <si>
    <t>20133300268191  </t>
  </si>
  <si>
    <t>VICTOR AYALA GARCIA</t>
  </si>
  <si>
    <t>Carrera 126 Nro22-10</t>
  </si>
  <si>
    <t>COOPERATIVA DE CULTURA,  DEPORTE,  RECREACION Y SERVICIOS DEL COLEGIO DISTRITAL LA MERCED</t>
  </si>
  <si>
    <t>LUIS EDUARDO BARACALDO</t>
  </si>
  <si>
    <t>COOPERATIVA DE TRABAJO ASOCIADO MERCHANDISING Y ASOCIADOS M&amp;A</t>
  </si>
  <si>
    <t>MERCHANDISING &amp; ASOCIADOS</t>
  </si>
  <si>
    <t>20143700096481  </t>
  </si>
  <si>
    <t>PRECOOPERATIVA DE TRABAJO ASOCIADO PROSERVIR</t>
  </si>
  <si>
    <t>PROSERVIR</t>
  </si>
  <si>
    <t>20143700096401  </t>
  </si>
  <si>
    <t>SILVIA GARCIA - Y/ EDUARDO PABON - M-P COMITÉ ADMINIS</t>
  </si>
  <si>
    <t>Carrera 15 Nro107-17</t>
  </si>
  <si>
    <t>COOPERATIVA DE TRABAJO ASOCIADO POTENCIAL MILENIO</t>
  </si>
  <si>
    <t>POTENCIAL MILENIO CTA</t>
  </si>
  <si>
    <t>LUIS ALFREDO ROBAYO GUIO</t>
  </si>
  <si>
    <t>Carrera 15Nro87 86 Oficina 204</t>
  </si>
  <si>
    <t>phumano@etbnetco</t>
  </si>
  <si>
    <t>COOPERATIVA DE TRABAJO ASOCIADO PARA LA SALUD COOPERAN</t>
  </si>
  <si>
    <t>COOPERAN</t>
  </si>
  <si>
    <t>20133300287521  </t>
  </si>
  <si>
    <t>EDUARDO DAZA GILI</t>
  </si>
  <si>
    <t>Transversal 26 Nro122-14 Interior 103</t>
  </si>
  <si>
    <t>cooperan2002@hotmailcom</t>
  </si>
  <si>
    <t>ADMINISTRADORA PUBLICA DE MUNICIPIOS</t>
  </si>
  <si>
    <t>COOPMUNICOL A P C</t>
  </si>
  <si>
    <t>CALOS ALFREDY PULIDO MECAN</t>
  </si>
  <si>
    <t>Carrera 13-Nro38-65 PH 1005</t>
  </si>
  <si>
    <t>coopmunicol@hotmailcom</t>
  </si>
  <si>
    <t>COOPERATIVA DE TRABAJO ASOCIADO SERLOG</t>
  </si>
  <si>
    <t>SERLOG</t>
  </si>
  <si>
    <t>20133300287511  </t>
  </si>
  <si>
    <t>CARLA LUCIA ALVARADO</t>
  </si>
  <si>
    <t>Carrera 95 24 49</t>
  </si>
  <si>
    <t xml:space="preserve">COOPERATIVA DE TRABAJO ASOCIADO VIVA EL TRABAJO </t>
  </si>
  <si>
    <t>COOVIVA OC</t>
  </si>
  <si>
    <t>ARMANDO SUAREZ TRIANA</t>
  </si>
  <si>
    <t>Calle 92 15 48 Oficina 504</t>
  </si>
  <si>
    <t>cooviva@andinetcom</t>
  </si>
  <si>
    <t xml:space="preserve">PRECOOPERATIVA DE TA OPERACIONES INDUSTRIALES </t>
  </si>
  <si>
    <t>OPI</t>
  </si>
  <si>
    <t xml:space="preserve">HERNAN PORRAS SOTO </t>
  </si>
  <si>
    <t>Calle 103B Nro45 A 16</t>
  </si>
  <si>
    <t>gerenciage@etbnetco</t>
  </si>
  <si>
    <t>PRECOOPERATIVA DE TRABAJO ASOCIADO ALIMENTANDO</t>
  </si>
  <si>
    <t>Director Ejecutivo CESAR GERMAN AVILA ROA</t>
  </si>
  <si>
    <t>FONDO DE EMPLEADOS GRUPO DE ASOCIADOS WPP</t>
  </si>
  <si>
    <t>ADRIANA ROCIO OLEA SERRANO</t>
  </si>
  <si>
    <t xml:space="preserve">EMPRESA PRECOOPERATIVA DE TRABAJO ASOCIADO SERVICIOS ESPECIALES DE ENFERMERIA </t>
  </si>
  <si>
    <t>FANNY PAZMIÑO PROAÑO</t>
  </si>
  <si>
    <t>COOPERATIVA DE TRABAJO ASOCIADO GESTION EMPRESARIAL</t>
  </si>
  <si>
    <t>COOPETRA</t>
  </si>
  <si>
    <t>REBECA DEL SOCORRO HERNANDEZ</t>
  </si>
  <si>
    <t>CL 37 No 46 - 90 OF 604</t>
  </si>
  <si>
    <t xml:space="preserve">COOPERATIVA DE PRODUCCIÓN Y TRABAJO ASOCIADO EL RENACIMIENTO </t>
  </si>
  <si>
    <t xml:space="preserve">JV ALVARO MUÑOZ Y HENRY LESMES </t>
  </si>
  <si>
    <t>COOPERATIVA DE TRABAJO ASOCIADO HORIZONTE</t>
  </si>
  <si>
    <t>HAROLD TORO LLANOS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</si>
  <si>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</si>
  <si>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</si>
  <si>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</si>
  <si>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</si>
  <si>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CAMPESINOS PRODUCTORES DE PANELA DE UTICA</t>
  </si>
  <si>
    <t>COOCDEPAUTICA</t>
  </si>
  <si>
    <t>OSCAR GALVEZ GALVEZ</t>
  </si>
  <si>
    <t>FONDO DE EMPLEADOS DEL MUNICIPIO DE CAJICA</t>
  </si>
  <si>
    <t>FOEMCA</t>
  </si>
  <si>
    <t>CLAUDIA VIRGINIA RODRIGUEZ</t>
  </si>
  <si>
    <t>COOPERATIVA ESPECIALIZADADA DE EDUACION DE ZIPAQUIRA</t>
  </si>
  <si>
    <t>COEZIPA</t>
  </si>
  <si>
    <t>LUIS ENRIQUE PACHON SANCHEZ</t>
  </si>
  <si>
    <t>COOPERATIVA DE TRABAJO ASOCIADO ESTIBADORES DE SIBERIA LTDA</t>
  </si>
  <si>
    <t>COESIBER LTDA</t>
  </si>
  <si>
    <t>20133300287741  </t>
  </si>
  <si>
    <t>JOSE MORENO</t>
  </si>
  <si>
    <t>Kilometro 4 Autopista Medellin</t>
  </si>
  <si>
    <t xml:space="preserve">COOPERATIVA DE TRABAJO ASOCIADO LA ROCA </t>
  </si>
  <si>
    <t>GUILLERMO NARTINEZ MANGONEZ</t>
  </si>
  <si>
    <t xml:space="preserve">COOPERATIVA PRESTADORA DE SERVICIOS DE MANTENIMIENTO GENERAL, CAMPOS DEPORTIVOS, AREAS SOCIALES, JARDINERIA, MAQUINARIA Y EQUIPO </t>
  </si>
  <si>
    <t>COOPSERVICLUBES</t>
  </si>
  <si>
    <t xml:space="preserve">HECTOR JULIO PRIETO SALAZAR   </t>
  </si>
  <si>
    <t>FONDO DE EMPLEADOS DE FLORES SANTA FE (FLOSANTE)</t>
  </si>
  <si>
    <t>FLOSANTE</t>
  </si>
  <si>
    <t>SOLICITANTE: NELLY VILLAMIL</t>
  </si>
  <si>
    <t>Kilometro 7 Via EL ROSAL</t>
  </si>
  <si>
    <t>flores1@arcantenet</t>
  </si>
  <si>
    <t>CTA EMPLECOOP CTA</t>
  </si>
  <si>
    <t>EMPLECOOP CTA</t>
  </si>
  <si>
    <t>MIGUEL ARCANGEL BULLA BULLA - EXGERENTE</t>
  </si>
  <si>
    <t>Carrera 2 Nro7-15 Interior 11</t>
  </si>
  <si>
    <t>COOPERATIVA DE TRABAJADORES ASOCIADOS A TAURAMENA</t>
  </si>
  <si>
    <t xml:space="preserve">JOSE NELSON MORA AREVALO </t>
  </si>
  <si>
    <t>FONDO DE AGENTES VENDEDORES COLSEGUROS</t>
  </si>
  <si>
    <t>20143300047701  </t>
  </si>
  <si>
    <t>ANA CECILIA CABANA VELANDIA</t>
  </si>
  <si>
    <t>Carrera 10 Nro17-18 Local 105</t>
  </si>
  <si>
    <t>COSECHAR PRECOOPERATIVA DE TRABAJO ASOCIADO</t>
  </si>
  <si>
    <t>20074400324192  </t>
  </si>
  <si>
    <t>20084400022652 </t>
  </si>
  <si>
    <t>NEILA ORTIZ ZAPATA  (SUPLENTE)</t>
  </si>
  <si>
    <t>COOPERATIVA DE TRABAJADORES PETROLEROS DEL RIO MAGDALENA LTDA</t>
  </si>
  <si>
    <t>COOPETROLMAG LTDA</t>
  </si>
  <si>
    <t>20133300236171  </t>
  </si>
  <si>
    <t>SARA MANTILLA CARDENAS</t>
  </si>
  <si>
    <t>Carrera 19 51 03</t>
  </si>
  <si>
    <t>FONDO CAJA DE EMPLEADOS DEL BANCO DEL ESTADO</t>
  </si>
  <si>
    <t>FECUP</t>
  </si>
  <si>
    <t>GUSTAVO TORRES AMADO</t>
  </si>
  <si>
    <t>Carrera 8 Nro15-73 Piso 2</t>
  </si>
  <si>
    <t>FONDO DE EMPLEADOS DE J WALTER THOMPSON COLOMBIA LTDA</t>
  </si>
  <si>
    <t>FEJWT</t>
  </si>
  <si>
    <t>SANDRA CASTILLO CALDERON</t>
  </si>
  <si>
    <t>COOPERATIVA ENERGETICA NACIONAL LTDA</t>
  </si>
  <si>
    <t>COENERGETICA</t>
  </si>
  <si>
    <t>20143300047751  </t>
  </si>
  <si>
    <t>GONZALO CASTELLANOS AREVALO</t>
  </si>
  <si>
    <t>Calle 13 Nro56-36 /38 Piso 3°</t>
  </si>
  <si>
    <t>COOPERATIVA SONY MUSIC LTDA</t>
  </si>
  <si>
    <t>COOPSONY</t>
  </si>
  <si>
    <t>LUIS ALBERTO PENAGOS MARTINEZ</t>
  </si>
  <si>
    <t>Calle 94A Nro11A 50</t>
  </si>
  <si>
    <t xml:space="preserve">FONDO DE EMPLEADOS DE PRODUCTORA ANDINA DE DULCES </t>
  </si>
  <si>
    <t>FEPAD LTDA</t>
  </si>
  <si>
    <t>CARLOS MARIO TABARES VEGA</t>
  </si>
  <si>
    <t>COOPERATIVA DE EXEMPLEADOS DE ALCALIS DE COLOMBIA LTDA</t>
  </si>
  <si>
    <t>COOPEALCO LTDA</t>
  </si>
  <si>
    <t>LUIS EDUARDO MORENO FRANCO</t>
  </si>
  <si>
    <t xml:space="preserve">CENTRAL COOPERATIVA DE PRODUCCION Y DISTRIBUCION </t>
  </si>
  <si>
    <t xml:space="preserve">COOPRODUCCION </t>
  </si>
  <si>
    <t>EVARISTO CASTIBLANCO G</t>
  </si>
  <si>
    <t>COOPERATIVA DE RPRODUCCION Y SERVICIOS ESPECIALES PROMADIN LTDA</t>
  </si>
  <si>
    <t>PROMADIN LTDA</t>
  </si>
  <si>
    <t>GREGORIO PRADO</t>
  </si>
  <si>
    <t>Calle 30 SUR Nro31-00</t>
  </si>
  <si>
    <t>fundacion_promadin@hotmailcom</t>
  </si>
  <si>
    <t>COOPERATIVA NACIONAL DE JOYEROS LTDA</t>
  </si>
  <si>
    <t>CONALJOYAS LTDA</t>
  </si>
  <si>
    <t>20133300259921  </t>
  </si>
  <si>
    <t>ALEJANDRO HERRERA MEDINA</t>
  </si>
  <si>
    <t>Carrera 21 16-70</t>
  </si>
  <si>
    <t>COOPERATIVA DE HORTICULTORES Y GANADEROS LTDA</t>
  </si>
  <si>
    <t>CHG LTDA</t>
  </si>
  <si>
    <t>HANS CRISTIAN MAURICIO BOCK DE POMBO</t>
  </si>
  <si>
    <t>MADRID</t>
  </si>
  <si>
    <t>Calle 7 Nro2-14</t>
  </si>
  <si>
    <t xml:space="preserve">FONDO INTERPROFESIONAL UNION JAVERIANA ASOCIACION MUTUAL FIJAR  </t>
  </si>
  <si>
    <t>Activa en Camara de Comercio, renovo matricula en 1987</t>
  </si>
  <si>
    <t>CARLOS CEPEDA ORTIZ</t>
  </si>
  <si>
    <t>FONDO DE EMPLEADOS DE JEANS AND JACKETS</t>
  </si>
  <si>
    <t>LILIA AMPARO ESCOBAR PILONIETA</t>
  </si>
  <si>
    <t>Carrera 40 Nro16-43</t>
  </si>
  <si>
    <t>COOPERATIVA NACIONAL MULTIACTIVA DE LOS TRABAJADORES DE LA INDUSTRIA</t>
  </si>
  <si>
    <t>COONALTRAIMAGRA</t>
  </si>
  <si>
    <t>Calle 8 SUR 68B 60</t>
  </si>
  <si>
    <t>joaranza@yahoocomco</t>
  </si>
  <si>
    <t>COOPERATIVA DE TRABAJADORES DEL SENA REGIONAL QUINDIO</t>
  </si>
  <si>
    <t>COOTRASENA LTDA</t>
  </si>
  <si>
    <t>EFRAIN RODRIGUEZ ALZATE</t>
  </si>
  <si>
    <t>Vereda SAN JUAN CENTRO AGROINDUSTRIAL SENA</t>
  </si>
  <si>
    <t>COOPERATIVA INTEGRAL DEL BARRIO GIRARDOT</t>
  </si>
  <si>
    <t>COOINGIRARDOT</t>
  </si>
  <si>
    <t>20133300236191  </t>
  </si>
  <si>
    <t>JESUS VILLAMIZAR GONZALEZ</t>
  </si>
  <si>
    <t>Carrera 6-25-14</t>
  </si>
  <si>
    <t>alfonsocaste@latinmailcom</t>
  </si>
  <si>
    <t>COOPERATIVA LECHERA DE SANTANDER</t>
  </si>
  <si>
    <t>COOLESANDER LTDA</t>
  </si>
  <si>
    <t>ADRIANA MAYULI RAMOS JIMENEZ</t>
  </si>
  <si>
    <t>Carrera 11 33 43 Oficina 302/306</t>
  </si>
  <si>
    <t>amayuliramos@hotmailcom</t>
  </si>
  <si>
    <t>COOPERATIVA INTEGRAL DE SERVICIOS DE BUCARAMANGA</t>
  </si>
  <si>
    <t>COOPINSERBU LTDA</t>
  </si>
  <si>
    <t>ANDELGO DIAZ AMOROCHO</t>
  </si>
  <si>
    <t>Calle 36 Nro15-32 Oficina 13-03</t>
  </si>
  <si>
    <t>COOPERATIVA DE MUNICIPALIDADES DE ANTIOQUIA</t>
  </si>
  <si>
    <t>20143300114591 </t>
  </si>
  <si>
    <t>JUAN FERNANDO URREGO MONSALVE</t>
  </si>
  <si>
    <t>FONDO DE BENEFICIO COMUN DE TRABAJADORES DE SINTETICOS SA</t>
  </si>
  <si>
    <t>JOHN JAIRO RAMIREZ SERNA</t>
  </si>
  <si>
    <t>Carrera 98A Nro47A 12</t>
  </si>
  <si>
    <t>jolua@epmnetco</t>
  </si>
  <si>
    <t>COOPERATIVA LAS TRIBUS</t>
  </si>
  <si>
    <t>COOTRIB</t>
  </si>
  <si>
    <t>MARIA ISABEL TRESPALACIOS</t>
  </si>
  <si>
    <t>UNGUIA</t>
  </si>
  <si>
    <t>CHOCO</t>
  </si>
  <si>
    <t>COOPERATIVA AGROINDUSTRIAL LECHERA DE CHIQUINQUIRA</t>
  </si>
  <si>
    <t>COAGROLECHE</t>
  </si>
  <si>
    <t>20133300209611  </t>
  </si>
  <si>
    <t>BLANCA RUTH CABALLERO DUARTE</t>
  </si>
  <si>
    <t>Carrera 6 Nro30-85</t>
  </si>
  <si>
    <t xml:space="preserve">PRECOOPERATIVA COOSEIN </t>
  </si>
  <si>
    <t>Gerente: CARLOS ALBERTO PARADA SANTANA</t>
  </si>
  <si>
    <t xml:space="preserve">COOPERATIVA PROASIQ </t>
  </si>
  <si>
    <t>PROASIQ</t>
  </si>
  <si>
    <t xml:space="preserve">EVELIO MANRIQUE SOTO PAVÓN </t>
  </si>
  <si>
    <t>LINCOLN ENGLISH CENTER COOPERATIVA DE TRABAJO ASOCIADO LINCOLN</t>
  </si>
  <si>
    <t xml:space="preserve">EDWIN MIGUEL MURCIA MORA </t>
  </si>
  <si>
    <t>COOPERATIVA DE CINTURONES PARA CARROS</t>
  </si>
  <si>
    <t>COOPCINCAR</t>
  </si>
  <si>
    <t xml:space="preserve">RL LYDA MARCELENDA AGUIRRE RUEDA </t>
  </si>
  <si>
    <t xml:space="preserve">COOOPERATIVA DE EMPRENDEDORES DE LA SALUD </t>
  </si>
  <si>
    <t>COEMSA</t>
  </si>
  <si>
    <t>RUTH AMANDA JIMENEZ DE MUÑOZ</t>
  </si>
  <si>
    <t>PRECOOPERATIVA DE TRABAJO ASOCIADO PRECOOPSALUD BUGA PCTA</t>
  </si>
  <si>
    <t>20143700040101  </t>
  </si>
  <si>
    <t>CLAUDIA MARCELA GONZALEZ ZABALA</t>
  </si>
  <si>
    <t xml:space="preserve">COOPERATIVA DE TRABAJO ASOCIADO FAMILIA BOSQUEÑA   </t>
  </si>
  <si>
    <t>COFABO CTA</t>
  </si>
  <si>
    <t xml:space="preserve">RICARDO RAÚL MORENO GÓMEZ  </t>
  </si>
  <si>
    <t xml:space="preserve">COOPERATIVA DE SERVICIOS PUBLICOS DE OCAÑA </t>
  </si>
  <si>
    <t>Gerente: WILSON A ZAMUDIO PAREDES</t>
  </si>
  <si>
    <t>COOPERATIVA DE TRABAJO ASOCIADO MEGACOOP</t>
  </si>
  <si>
    <t>20113300499311  </t>
  </si>
  <si>
    <t>JHON ALEXANDER GONZALEZ C</t>
  </si>
  <si>
    <t>COOPERATIVA MULTIACTIVA DE TRABAJO ASOCIADO PROFUTURO</t>
  </si>
  <si>
    <t>ANA MARIA MORALES REYES</t>
  </si>
  <si>
    <t>SINCELEJO</t>
  </si>
  <si>
    <t>COOPERATIVA DE TRABAJO ASOCIADO GENTE ACTIVA</t>
  </si>
  <si>
    <t>GENTE AGIL CTA</t>
  </si>
  <si>
    <t>YADIRA CASTELLANOS</t>
  </si>
  <si>
    <t>FONDO DE EMPLEADOS DE MEDIOS IMPRESOS FONEDIMAR</t>
  </si>
  <si>
    <t>ALCIRA ROSA GONGORA DE BARRIOS</t>
  </si>
  <si>
    <t>COOPERATIVA DE TRABAJO ASOCIADO CHICAMOCHA</t>
  </si>
  <si>
    <t>ARNULFO TUMAY DE DIOS</t>
  </si>
  <si>
    <t>YOPAL</t>
  </si>
  <si>
    <t>COOPERATIVA DE TRABAJO ASOCIADO WORK CENTER CTA</t>
  </si>
  <si>
    <t>LUIS HERNAN HOME CORTES</t>
  </si>
  <si>
    <t>COOPERATIVA NACIONAL DE TECNICOS FERROVIARIOS</t>
  </si>
  <si>
    <t>COONALTEF</t>
  </si>
  <si>
    <t>ALBERTO ANGEL MORENO PANIAGUA</t>
  </si>
  <si>
    <t>CALLE 44 No 46-81</t>
  </si>
  <si>
    <t>coonaltef@epm.net.co</t>
  </si>
  <si>
    <t>SU PLAN COOPERATIVA MULTIACTIVA DE COMERCIO Y S</t>
  </si>
  <si>
    <t>SU PLAN</t>
  </si>
  <si>
    <t>EDWING ROBERTO ACEVEDO GOMEZ</t>
  </si>
  <si>
    <t xml:space="preserve">Carrera 20 A No 188 A - 25 Conjunto Maranta Sector 6 Apto 306  </t>
  </si>
  <si>
    <t>notificacionessuplan@gmailcom</t>
  </si>
  <si>
    <t>COOPERATIVA DE TRABAJO ASOCIADO DE CONSTRUCCION DE VIVIENDA</t>
  </si>
  <si>
    <t>COINGEOBRAS CTA</t>
  </si>
  <si>
    <t>Activa en Camara de Comercio, renovo matricula en 2020</t>
  </si>
  <si>
    <t>GABRIEL GOMEZ RINCON</t>
  </si>
  <si>
    <t>Calle 40 No. 27-18 Oficina 302</t>
  </si>
  <si>
    <t>COOPERATIVA SOLUCIONES PRONTAS</t>
  </si>
  <si>
    <t>YUDI ROCIO BARRERA BARACALDO</t>
  </si>
  <si>
    <t>BOGOTA D.C</t>
  </si>
  <si>
    <t>Calle 83 No. 22 A -24 Apto 305</t>
  </si>
  <si>
    <t>notificacionessoluciones@gmail.com</t>
  </si>
  <si>
    <t>COOPERATIVA DE TRABAJO ASOCIADO DE ESTIBADORES DEL EJE CAFETERO</t>
  </si>
  <si>
    <t>ESTIBACOOP</t>
  </si>
  <si>
    <t>BEATRIZ EUGENIA PUERTA GONZALEZ</t>
  </si>
  <si>
    <t>Calle 47 No. 23 - 19 y Carrera 13 # 1 - 101 Diagonal Canchas Colegio Gemelli Vía Morrogacho</t>
  </si>
  <si>
    <t>Calle 47 No. 23 - 19</t>
  </si>
  <si>
    <t>COOPERATIVA DE TRABAJO ASOCIADO CONSERVAR CTA</t>
  </si>
  <si>
    <t>CONSERVAR CTA</t>
  </si>
  <si>
    <t>8305126996 </t>
  </si>
  <si>
    <t xml:space="preserve">RESOLUCIÓN 20123500016885 </t>
  </si>
  <si>
    <t>Av. 5 N No. 22N – 24, Oficina 203</t>
  </si>
  <si>
    <t>conservarcta@hotmail.com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</si>
  <si>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</si>
  <si>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</si>
  <si>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</si>
  <si>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</si>
  <si>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</si>
  <si>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COOPERATIVA DE TRABAJO ASOCIADO SOLIDEZ</t>
  </si>
  <si>
    <t>MARTHA ISABEL CARDONA MARIN</t>
  </si>
  <si>
    <t>Avenida 3 Norte # 24 N - 99 Barrio San Vicente</t>
  </si>
  <si>
    <t>solidez@solidezcta.com</t>
  </si>
  <si>
    <t>COOPERATIVA MULTIACTIVA LIDERES EN SERVICIO LTDA</t>
  </si>
  <si>
    <t>COOPLIBERAMOS</t>
  </si>
  <si>
    <t>Carrera 9 Nª 62 – 44 oficina 401</t>
  </si>
  <si>
    <t>coplideramos@gmail.com y cooplideramos@gmail.com</t>
  </si>
  <si>
    <t>COOPERATIVA MULTIACTIVA DE ASISTENCIA SOCIAL</t>
  </si>
  <si>
    <t>COOASISSOCIAL</t>
  </si>
  <si>
    <t>ANGELITA MOSQUERA BARRAZA</t>
  </si>
  <si>
    <t>Calle 12 B # 8 - 23 OF 426</t>
  </si>
  <si>
    <t>servicioalclientecooasissocial@gmail.com</t>
  </si>
  <si>
    <t>FONDO DE EMPLEADOS DE EMPRESAS ASOCIADAS A ACOSET</t>
  </si>
  <si>
    <t>FONCREER</t>
  </si>
  <si>
    <t>HILDA GARCIA PORRAS</t>
  </si>
  <si>
    <t>Carrera 45 Autopista Norte Costado Oriental No. 103 - 34 Oficina 312</t>
  </si>
  <si>
    <t>hildagp27@gmail.com</t>
  </si>
  <si>
    <t>COOPERATIVA DE ASESORIAS JURIDICAS</t>
  </si>
  <si>
    <t>COAS</t>
  </si>
  <si>
    <t>JOSE RICARDO MAESTRE BARRETO</t>
  </si>
  <si>
    <t>CL 40 No 44 - 93 AP 6</t>
  </si>
  <si>
    <t>3175537    </t>
  </si>
  <si>
    <t>gasuru@hotmail.com</t>
  </si>
  <si>
    <t>COOPERATIVA DE TRABAJAO ASOCIADO DE ESTIBADORES</t>
  </si>
  <si>
    <t>COOASOESTIB</t>
  </si>
  <si>
    <t>ALFONSO BAQUERO</t>
  </si>
  <si>
    <t>Carrera 11 # 19 - 34</t>
  </si>
  <si>
    <t>2392565   </t>
  </si>
  <si>
    <t>cooasoestib@hotmail.com</t>
  </si>
  <si>
    <t>COOPERATIVA DE TRABAJO ASOCIADO SISTEMAS PRODUCTIVOS EN SALUD</t>
  </si>
  <si>
    <t>SIPROSALUD</t>
  </si>
  <si>
    <t>SERGIO ENRIQUE PÉREZ SARMIENTO</t>
  </si>
  <si>
    <t>Carrera 47 No. 91-80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</si>
  <si>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</si>
  <si>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</si>
  <si>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</si>
  <si>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</si>
  <si>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coopeducamos@gmailcom</t>
  </si>
  <si>
    <t>COOPERATIVA MULTIACTIVA CONVISION</t>
  </si>
  <si>
    <t>CONVISION</t>
  </si>
  <si>
    <t>EDGARDO RAMIREZ POLANIA</t>
  </si>
  <si>
    <t>Carrera 49 Nª 128 B -50 Apto</t>
  </si>
  <si>
    <t>cconvision@yahoo.es</t>
  </si>
  <si>
    <t>COOPERATIVA DE TRABAJO ASOCIADO EQUIPAJEROS DE ANTIOQUIA</t>
  </si>
  <si>
    <t>COOPEA</t>
  </si>
  <si>
    <t>FREDY ARBEY MONTOYA BEDOYA</t>
  </si>
  <si>
    <t>RIONEGRO</t>
  </si>
  <si>
    <t>AEROPUERTO JOSE MARIA CORDOBA OF 126</t>
  </si>
  <si>
    <t>5622902    </t>
  </si>
  <si>
    <t>gerenciacoopea@hotmailcom</t>
  </si>
  <si>
    <t>INSTITUCION AUXILIAR DEL COOPERATIVISMO GPP SERVICIOS INTEGRALES PASTO</t>
  </si>
  <si>
    <t>GPP SERVICIOS INTEGRALES PASTO</t>
  </si>
  <si>
    <t>CRISTIAN CORTES DAZA</t>
  </si>
  <si>
    <t>Carrera 13 No 37 – 37</t>
  </si>
  <si>
    <t>cristiancortesdaza@canoasociados.com y lcastillo@solucionescyf.com.co</t>
  </si>
  <si>
    <t>MEDSALUD COLOMBIA CTA</t>
  </si>
  <si>
    <t>CESAR T CASTAÑEDA VASQUEZ</t>
  </si>
  <si>
    <t>Calle 13 No 31 - 45 Centro Comercial Pryca Local 20</t>
  </si>
  <si>
    <t>gerenciamedsaludcolombia@hotmailcom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</si>
  <si>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</si>
  <si>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</si>
  <si>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</si>
  <si>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</si>
  <si>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</si>
  <si>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CREDITO RAPIMOVILES GLOBAL YA</t>
  </si>
  <si>
    <t>ELIAS PULIDO SOSA</t>
  </si>
  <si>
    <t>Carrera 15 No. 122 - 75 Oficina 601 y CARRERA 42C # 5B - 25</t>
  </si>
  <si>
    <t>ELIASP112335@GMAIL.COM</t>
  </si>
  <si>
    <t>FONDO DE AHORRO DE LOS EMPLEADOS DE GRIFOS Y VALVULAS SA GRIVAL</t>
  </si>
  <si>
    <t>FONGRIVAL</t>
  </si>
  <si>
    <t>JAVIER ALFONSO CORREA RAMIREZ</t>
  </si>
  <si>
    <t>AK 13 7 85</t>
  </si>
  <si>
    <t>8216956 </t>
  </si>
  <si>
    <t>vfeo@coronacomco</t>
  </si>
  <si>
    <t>COOPERATIVA DE TRABAJO ASOCIADO APOYO DESARROLLO Y GESTION TECNOLOGICA</t>
  </si>
  <si>
    <t>ADETEK</t>
  </si>
  <si>
    <t>Calle 120 N° 45a - 20</t>
  </si>
  <si>
    <t>adetek@cablenetco</t>
  </si>
  <si>
    <t>COOPERATIVA MULTIACTIVA NACER</t>
  </si>
  <si>
    <t>COOPNACER</t>
  </si>
  <si>
    <t>DANILO ANDRES BARBOSA QUILA</t>
  </si>
  <si>
    <t>Carrera 9 # 20 -13 Oficina 304</t>
  </si>
  <si>
    <t>gerencia@coopnacernet</t>
  </si>
  <si>
    <t>COOPERATIVA DE CREDITO Y FOMENTO EMPRESARIAL</t>
  </si>
  <si>
    <t>COEMPRESAR</t>
  </si>
  <si>
    <t>JESUS ANTONIO TORRES DURAN</t>
  </si>
  <si>
    <t>Calle 17 No. 8 - 49 Local 107</t>
  </si>
  <si>
    <t>contador@coempresar.com y contacto@coempresar.com</t>
  </si>
  <si>
    <t>COOPERATIVA PARA EL PROGRESO Y EL ÉXITO DE LOS ASOCIADOS</t>
  </si>
  <si>
    <t>COOPROEXITO</t>
  </si>
  <si>
    <t>ELBER ARMANDO BELTRAN SILVA</t>
  </si>
  <si>
    <t>Calle 38 No 13 – 37 Of 202</t>
  </si>
  <si>
    <t>5107805 - 3165762212</t>
  </si>
  <si>
    <t>cooproexito@hotmail.com</t>
  </si>
  <si>
    <t>FONDO DE EMPLEADOS Y TRABAJADORES DEL CINEP</t>
  </si>
  <si>
    <t>FETRACINEP</t>
  </si>
  <si>
    <t>NOHORA EDILCE ESPITIA GUERRERO</t>
  </si>
  <si>
    <t>CR 5 NO 33-08</t>
  </si>
  <si>
    <t>2456181    </t>
  </si>
  <si>
    <t>sig@cineporgco</t>
  </si>
  <si>
    <t>COOPERATIVA DE TRABAJO ASOCIADO MEGACOOP EN LIQUIDACION</t>
  </si>
  <si>
    <t>MEGACOOP</t>
  </si>
  <si>
    <t>DIANA MARCELA BERMUDEZ ROJAS</t>
  </si>
  <si>
    <t>Carrera 7ª N° 21ª – 53 Barrio San Antonio</t>
  </si>
  <si>
    <t>8352998 y 3016579564</t>
  </si>
  <si>
    <t>famar86@hotmail.com y coomega.megacoop@gmail.com</t>
  </si>
  <si>
    <t>COOPERATIVA MULTIACTIVA COOCREDIYA</t>
  </si>
  <si>
    <t>COOCREDIYA</t>
  </si>
  <si>
    <t>EUCARIS MARTINEZ MERCADO</t>
  </si>
  <si>
    <t>CL 39 No 43 - 136 OF 204</t>
  </si>
  <si>
    <t>contabilidad@coocrediyacom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</si>
  <si>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</si>
  <si>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</si>
  <si>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</si>
  <si>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</si>
  <si>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blancaarias1371@gmailcom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</si>
  <si>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</si>
  <si>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</si>
  <si>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</si>
  <si>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</si>
  <si>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</si>
  <si>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MULTIACTIVA DEL NUS</t>
  </si>
  <si>
    <t>COOPEMAN</t>
  </si>
  <si>
    <t>ALFONSO REYES OVIEDO</t>
  </si>
  <si>
    <t>CORREG SAN JOSE DEL NUS</t>
  </si>
  <si>
    <t>3218115127    </t>
  </si>
  <si>
    <t>albaluci66@hotmailcom</t>
  </si>
  <si>
    <t>COOPERATIVA FRUTAS DE LA MONTAÑA CTA</t>
  </si>
  <si>
    <t>MARTHA LUCIA GARCIA VELASQUEZ</t>
  </si>
  <si>
    <t>Carrera 11 N° 64 – 50 Oficina 204</t>
  </si>
  <si>
    <t>mgarciavelasquez@hotmail.com</t>
  </si>
  <si>
    <t>FONDO DE EMPLEADOS DE INSPEQ INGENIERIA</t>
  </si>
  <si>
    <t>BETTY SANCHEZ ARENAS</t>
  </si>
  <si>
    <t>Carrera 20 N° 187 - 40 Casa 22</t>
  </si>
  <si>
    <t>6915340 - 2186580 </t>
  </si>
  <si>
    <t>besar29@hotmailcom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</si>
  <si>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</si>
  <si>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</si>
  <si>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</si>
  <si>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</si>
  <si>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</si>
  <si>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COOPERATIVA NACIONAL DE CONSUMO</t>
  </si>
  <si>
    <t>CONACO</t>
  </si>
  <si>
    <t>LIQUIDADORA ZULU SAS</t>
  </si>
  <si>
    <t>Calle 106 # 19 - 30 Int 2</t>
  </si>
  <si>
    <t>cooperativaconaco@gmailcom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</si>
  <si>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</si>
  <si>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</si>
  <si>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</si>
  <si>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</si>
  <si>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</si>
  <si>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</si>
  <si>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</si>
  <si>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</si>
  <si>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</si>
  <si>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</si>
  <si>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</si>
  <si>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</si>
  <si>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</si>
  <si>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</si>
  <si>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</si>
  <si>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COOPERATIVA MULTIACTIVA DE FOMENTO Y DESARROLLO COMERCIAL</t>
  </si>
  <si>
    <t>COOPDESCOL</t>
  </si>
  <si>
    <t>DORA ALIX VERA SAAVEDRA</t>
  </si>
  <si>
    <t>Calle 69ª Bis Nª 87ª - 23</t>
  </si>
  <si>
    <t>ccoopdescol@gmail.com</t>
  </si>
  <si>
    <t>FONDO DE EMPLEADOS DE COOTRANSKENNEDY</t>
  </si>
  <si>
    <t>FEMCOOK</t>
  </si>
  <si>
    <t>MARGARITA PUENTES DE DIAZ</t>
  </si>
  <si>
    <t>Calle 9A No 69-65</t>
  </si>
  <si>
    <t>margaritayalvaro@yahoocom</t>
  </si>
  <si>
    <t>COOPERATIVA DE LOS TRABAJADORES DE CILEDCO Y SIMILARES COOPETRACIL</t>
  </si>
  <si>
    <t>COOPETRACIL</t>
  </si>
  <si>
    <t>PEDRO NICANOR RUIZ ARIZA</t>
  </si>
  <si>
    <t>Carrera 35 No 53 - 170</t>
  </si>
  <si>
    <t>coopetracil64@gmailcom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</si>
  <si>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</si>
  <si>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</si>
  <si>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</si>
  <si>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</si>
  <si>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</si>
  <si>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</si>
  <si>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TRABAJADORES DE BAVARIA GIRARDOT</t>
  </si>
  <si>
    <t>COOTRABAGIR</t>
  </si>
  <si>
    <t>JESUS ANIBAL AGUIAR RODRIGUEZ</t>
  </si>
  <si>
    <t>Calle 17 No 10 – 29</t>
  </si>
  <si>
    <t>cootrabagir@hotmail.com</t>
  </si>
  <si>
    <t>COOPERATIVA MULTIACTIVA DEL CENTRO INTERNACIONAL DE LA UNION</t>
  </si>
  <si>
    <t>COOPICIDLUN</t>
  </si>
  <si>
    <t>JULIA DEL CARMEN ARIZA URREGO</t>
  </si>
  <si>
    <t>Calle 181 C No. 13 -54 Torre 10 Apto. 202</t>
  </si>
  <si>
    <t>coopicidlun@gmail.com – carmen53777@hotmail.com</t>
  </si>
  <si>
    <t>COOPERATIVA MULTIACTIVA DE COMERCIALIZADORES DE BANANOS Y VARIOS DEL ATLÁNTICO</t>
  </si>
  <si>
    <t>COOBATLAN</t>
  </si>
  <si>
    <t>DELCY ESTHER GAMARRA GALVAN</t>
  </si>
  <si>
    <t>Calle 9 N° 41 N - 80</t>
  </si>
  <si>
    <t>gerenciacoobatlan@gmailcom</t>
  </si>
  <si>
    <t>COOPERATIVA MULTIACTIVA - COOPCAVAL</t>
  </si>
  <si>
    <t>COOPCAVAL</t>
  </si>
  <si>
    <t>GUSTAVO EDUARDO VALENCIA RIVERA</t>
  </si>
  <si>
    <t>Calle 12 B # 8 - 23 OF 323</t>
  </si>
  <si>
    <t>administracion@coopcaval.com.co</t>
  </si>
  <si>
    <t>CAFICOOM</t>
  </si>
  <si>
    <t>ERNESTO SERRANO JARAMILLO</t>
  </si>
  <si>
    <t>COOPERATIVA MULTIACTIVA Y DE CREDITOS DEL NORTE</t>
  </si>
  <si>
    <t>COOCRENORTE</t>
  </si>
  <si>
    <t>CLAUDIA MARCELA ARDILA FRANCO</t>
  </si>
  <si>
    <t>Carrera 7 No. 12 B - 63 OF 204</t>
  </si>
  <si>
    <t>direccioncartera@coocrenorte.com</t>
  </si>
  <si>
    <t>FONDO DE EMPLEADOS DE IDERNA</t>
  </si>
  <si>
    <t>FONDIDERNA</t>
  </si>
  <si>
    <t>DIANA YANETH BETANCUR RAIGOZA</t>
  </si>
  <si>
    <t>Calle 104ª # 34-42</t>
  </si>
  <si>
    <t>fondoiderna@hotmailcom</t>
  </si>
  <si>
    <t>INSTITUCION AUXILIAR DEL COOPERATIVISMO TURISPETROL</t>
  </si>
  <si>
    <t>TURISPETROL</t>
  </si>
  <si>
    <t>YEISON ALFONSO BECERRA</t>
  </si>
  <si>
    <t>Carrera 13 A No. 34 - 72 L 106</t>
  </si>
  <si>
    <t>lavellaneda@turispetrol.com</t>
  </si>
  <si>
    <t>COOPERATIVA DE TRABAJO ASOCIADO SERVICIOS OUTSOURCING</t>
  </si>
  <si>
    <t>ENRIQUE SALAS PERDOMO</t>
  </si>
  <si>
    <t>HUIILA</t>
  </si>
  <si>
    <t>Carrera 9 No 4 - 65 Barrio Áltico</t>
  </si>
  <si>
    <t>ensalas99@hotmailcom</t>
  </si>
  <si>
    <t>COOPERATIVA MULTIACTIVA DE SERVICIOS CONTINENTAL - COOPCONTINENTAL</t>
  </si>
  <si>
    <t>COOPCONTINENTAL</t>
  </si>
  <si>
    <t>31/05/2018 </t>
  </si>
  <si>
    <t>Camara de Comercio, renovo matricula en 2018</t>
  </si>
  <si>
    <t xml:space="preserve">CLAUDIA MARCELA ARDILA </t>
  </si>
  <si>
    <t>CRA 7 12 B 63</t>
  </si>
  <si>
    <t>contadorsas@conlibranzacom</t>
  </si>
  <si>
    <t>COOPERATIVA PARA EL FOMENTO DE LA EDUCACION SUPERIOR LIMITADA</t>
  </si>
  <si>
    <t>COOFES</t>
  </si>
  <si>
    <t>ALEJANDRO RIOS CARDONA</t>
  </si>
  <si>
    <t>CALLE 54 24-53</t>
  </si>
  <si>
    <t>coofescooperativa@yahooes</t>
  </si>
  <si>
    <t>PRECOOPERATIVA MULTIACTIVA DE OCCIDENTE</t>
  </si>
  <si>
    <t>MULTIOCCIDENTE</t>
  </si>
  <si>
    <t>JULIO CESAR ZULUAGA GOMEZ</t>
  </si>
  <si>
    <t>CAICEDONIA</t>
  </si>
  <si>
    <t>CR 16 5 66</t>
  </si>
  <si>
    <t>2161109    </t>
  </si>
  <si>
    <t>multioccidentecaicedonia@hotmailcom</t>
  </si>
  <si>
    <t>COOPERATIVA UNIDOS PARA EL DESARROLLO LTDA</t>
  </si>
  <si>
    <t>UNIDESARROLLO</t>
  </si>
  <si>
    <t>YAMEL ARBOLEDA ALVAREZ</t>
  </si>
  <si>
    <t>Carrera 4 No 9-63 Ofc301-302 Edificio Trujillo</t>
  </si>
  <si>
    <t>bhiy@hotmailcom</t>
  </si>
  <si>
    <t>FONDO DE PENSIONADOS DE BOGOTA</t>
  </si>
  <si>
    <t>FONPENBOGOTA</t>
  </si>
  <si>
    <t>EDWIN JAVIER SANCHEZ PINILLA</t>
  </si>
  <si>
    <t>Avenida Jiménez No 05 – 16 Oficina 504, Edificio Guadalupe</t>
  </si>
  <si>
    <t>fonpenbogotaenliquidacion@gmailcom</t>
  </si>
  <si>
    <t>FONDO DE EMPLEADOS DE ABB TRASFORMADORES</t>
  </si>
  <si>
    <t>FEMABB</t>
  </si>
  <si>
    <t>GINA PATRICIA QUINTERO HENAO</t>
  </si>
  <si>
    <t xml:space="preserve">DOS QUEBRADAS </t>
  </si>
  <si>
    <t>Calle 16 No 15-124 Zona Industrial La Popa</t>
  </si>
  <si>
    <t>femabb@hotmail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</si>
  <si>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</si>
  <si>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</si>
  <si>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</si>
  <si>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</si>
  <si>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</si>
  <si>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LUBRICANTES DE LA SABANA</t>
  </si>
  <si>
    <t>FONDELUDESA</t>
  </si>
  <si>
    <t>SUAREZ TRUJILLO CLAUDIA PATRICIA</t>
  </si>
  <si>
    <t>Carrera 15 N° 91 - 30 Piso 4</t>
  </si>
  <si>
    <t>congroup@gmailcom</t>
  </si>
  <si>
    <t>COOPERATIVA DE SERVICIOS AL TRABAJADOR</t>
  </si>
  <si>
    <t>LEONARDO SANCHEZ GIRALDO</t>
  </si>
  <si>
    <t>Carrera 66 No 4B - 69</t>
  </si>
  <si>
    <t>gerenciacooservicios@gmailcom</t>
  </si>
  <si>
    <t>PRECOOPERATIVA DE COMERCIO AGROPECUARIO</t>
  </si>
  <si>
    <t>AGROPRECOOP</t>
  </si>
  <si>
    <t>CARLOS ALBERTO AGUDELO AGUDELO</t>
  </si>
  <si>
    <t>Calle 12 No 3- 45 Oficina 103</t>
  </si>
  <si>
    <t>cooagropenorte@gmailcom</t>
  </si>
  <si>
    <t>COOPERATIVA MULTIACTIVA DE LA REGION CARIBE DE COLOMBIA</t>
  </si>
  <si>
    <t>COORECARCO</t>
  </si>
  <si>
    <t>VLADIMIR PEREIRA GONZALEZ</t>
  </si>
  <si>
    <t>CL 34 No 43 - 109 PI 3 AP 8</t>
  </si>
  <si>
    <t>3510183 </t>
  </si>
  <si>
    <t>FONDO DE EMPLEADOS DE MEICO LTDA</t>
  </si>
  <si>
    <t>FEMEICO</t>
  </si>
  <si>
    <t>MYRIAM CECILIA RUIZ ARDILA</t>
  </si>
  <si>
    <t>Carrera 34 N° 42 - 106 Piso 4</t>
  </si>
  <si>
    <t>mruizardila@hotmailcom</t>
  </si>
  <si>
    <t>COOPERATIVA MULTIACTIVA AMIGOS SOLIDARIOS</t>
  </si>
  <si>
    <t>COOPMAS</t>
  </si>
  <si>
    <t>OSWALD RIVERA PULIDO</t>
  </si>
  <si>
    <t>Diagonal 46 sur- No 52 C 62</t>
  </si>
  <si>
    <t>coopmas10@yahoocom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</si>
  <si>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</si>
  <si>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</si>
  <si>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</si>
  <si>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</si>
  <si>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</si>
  <si>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FONDO DE EMPLEADOS DEL BBVA DE IBAGUE</t>
  </si>
  <si>
    <t>FONDEI</t>
  </si>
  <si>
    <t>JOHN JAIRO CRUZ PEDRAZA</t>
  </si>
  <si>
    <t>Mzna 62 casa 8 7 Etapa Barrio Jordán</t>
  </si>
  <si>
    <t>fondoempleadosfondei@gmailcom</t>
  </si>
  <si>
    <t>COOPERATIVA DE TRABAJO ASOCIADO ESTRATEGICOS CTA</t>
  </si>
  <si>
    <t>ALIMENTOS EN LIQUIDACION</t>
  </si>
  <si>
    <t>Dg 40 A # 14 - 89</t>
  </si>
  <si>
    <t>contabilidad@estrategicosctacomco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</si>
  <si>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</si>
  <si>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</si>
  <si>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</si>
  <si>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</si>
  <si>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</si>
  <si>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</si>
  <si>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SALUD EN LINEA</t>
  </si>
  <si>
    <t>HEON</t>
  </si>
  <si>
    <t>PAOLA ANDREA ACHURI MORA</t>
  </si>
  <si>
    <t>CALLE 77 # 16A-23 PISO 4</t>
  </si>
  <si>
    <t>5558510 </t>
  </si>
  <si>
    <t>jcbejaranol@saludcoopcoop</t>
  </si>
  <si>
    <t>FONDO DE EMPLEADOS DE LA FUNDACION ESCUELA DE FORMACION AVANZADA</t>
  </si>
  <si>
    <t>FONGIMNORTE</t>
  </si>
  <si>
    <t>JULIE PAULINE TORRES LONDOÑO</t>
  </si>
  <si>
    <t>CL 207 NO 70 50</t>
  </si>
  <si>
    <t>6683939    </t>
  </si>
  <si>
    <t>julietorres@gimnasiodelnorteeduco</t>
  </si>
  <si>
    <t>COOPERATIVA DE PETROLEROS LTDA</t>
  </si>
  <si>
    <t>PETROCO LTDA</t>
  </si>
  <si>
    <t>EDER SIERRA LESMES</t>
  </si>
  <si>
    <t>CALLE 100 # 19 - 29 BARRIO FONTANA</t>
  </si>
  <si>
    <t>6434455 </t>
  </si>
  <si>
    <t>coopetroleroscta@gmailcom</t>
  </si>
  <si>
    <t>FONDO DE EMPLEADOS CLUB CAMPESTRE DE PEREIRA</t>
  </si>
  <si>
    <t>FONCLUB</t>
  </si>
  <si>
    <t>ADRIANA PEREZ GIL</t>
  </si>
  <si>
    <t>KILOMETRO 18 VIA CERRITOS CARTAGO</t>
  </si>
  <si>
    <t>mantenimiento@campestrepereiracom</t>
  </si>
  <si>
    <t>FONDO DE EMPLEADOS DE VALORCON SA</t>
  </si>
  <si>
    <t>FONVALOR</t>
  </si>
  <si>
    <t>MARIA FERNANDA GULFO ABDALA</t>
  </si>
  <si>
    <t>Carrera 64 D # 86 - 134</t>
  </si>
  <si>
    <t>3574300 - 3573162</t>
  </si>
  <si>
    <t>jose4060@hotmailcom</t>
  </si>
  <si>
    <t>FONDO DE EMPLEADOS PROMOTORA DE HOTELES, HOTEL LAS LOMAS</t>
  </si>
  <si>
    <t>FEHLL</t>
  </si>
  <si>
    <t>OMAR DE JESUS PEREZ ECHAVARRIA</t>
  </si>
  <si>
    <t>Calle 49 N° 48 – 06 Edificio Colonial Oficina 509</t>
  </si>
  <si>
    <t>5619968 - 3113240909</t>
  </si>
  <si>
    <t>omardejesusperez@hotmail.com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</si>
  <si>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</si>
  <si>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</si>
  <si>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</si>
  <si>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</si>
  <si>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</si>
  <si>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SERVICIOS FAMILIARES INTEGRALES LIMITADA</t>
  </si>
  <si>
    <t>SERFINCO LTDA</t>
  </si>
  <si>
    <t>JHOVANY ALFONSO RAMIREZ ARAUJO</t>
  </si>
  <si>
    <t>CL 44 NO 57 A 30</t>
  </si>
  <si>
    <t>2213727    </t>
  </si>
  <si>
    <t>serfincoop@serfincoopcom</t>
  </si>
  <si>
    <t>COOPERATIVA NACIONAL SOLIDARIA</t>
  </si>
  <si>
    <t>COONALSOL</t>
  </si>
  <si>
    <t>OFELIA PILAR TIBAQUIRA MONTERO</t>
  </si>
  <si>
    <t>CL 19 NO 6-68 OF 1606</t>
  </si>
  <si>
    <t>3413581   </t>
  </si>
  <si>
    <t>coonalsol@coonalsolcom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</si>
  <si>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</si>
  <si>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</si>
  <si>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</si>
  <si>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</si>
  <si>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</si>
  <si>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</si>
  <si>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COOPERATIVA DE AFILIADOS A AES COLOMBIA</t>
  </si>
  <si>
    <t>COOPAFA</t>
  </si>
  <si>
    <t>CALLE 29 C 55 25</t>
  </si>
  <si>
    <t>4443553 </t>
  </si>
  <si>
    <t>gerencia@coopafacom</t>
  </si>
  <si>
    <t>COOPERATIVA DE VETERINARIOS Y PROFESIONALES DEL AGRO</t>
  </si>
  <si>
    <t>COOVEPA</t>
  </si>
  <si>
    <t>LUCIA ZORRILLA ZORRILLA</t>
  </si>
  <si>
    <t>Carrera 42 No 9-63</t>
  </si>
  <si>
    <t>coovepa@gmailcom</t>
  </si>
  <si>
    <t>COOPERATIVA MULTIACTIVA COOPDIESEL LTDA</t>
  </si>
  <si>
    <t>COOPDIESEL LTDA</t>
  </si>
  <si>
    <t>LUZ DARY CHAMORRO OBREGON</t>
  </si>
  <si>
    <t>CL 29 NRO 27 - 40 OF503</t>
  </si>
  <si>
    <t>coopdiesel2012@hotmailcom</t>
  </si>
  <si>
    <t>INSTITUCION AUXILIAR DEL COOPERATIVISMO EDUCAR SALUD</t>
  </si>
  <si>
    <t>IAC EDUCAR SALUD</t>
  </si>
  <si>
    <t>ROBINSON CASTRO FRANCO</t>
  </si>
  <si>
    <t>AV CR 45 NO 108-27 TORRE 3 PISO 12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</si>
  <si>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</si>
  <si>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</si>
  <si>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</si>
  <si>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</si>
  <si>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liquidacioncoopser@gmailcom</t>
  </si>
  <si>
    <t>PRODUZCAMOS</t>
  </si>
  <si>
    <t>PACO JOSE ALVAREZ PUERTO</t>
  </si>
  <si>
    <t>COOPERATIVA DE CREDITOS COOBETTY LTDA</t>
  </si>
  <si>
    <t>COOBETTY</t>
  </si>
  <si>
    <t>LUIS HERNANDO PINZON</t>
  </si>
  <si>
    <t>Calle 17 N° 7 - 60</t>
  </si>
  <si>
    <t>info@coobettycom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</si>
  <si>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</si>
  <si>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</si>
  <si>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</si>
  <si>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</si>
  <si>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</si>
  <si>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coopetratol@yahooes</t>
  </si>
  <si>
    <t>SOCIEDAD DE AUXILIO MUTUO DE HATOGRANDE SUESCA</t>
  </si>
  <si>
    <t>SAMAS</t>
  </si>
  <si>
    <t>CARLOS JULIO SUAREZ GOMEZ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</si>
  <si>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</si>
  <si>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</si>
  <si>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</si>
  <si>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</si>
  <si>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LUIS GABRIEL MUÑOZ CERVANTES</t>
  </si>
  <si>
    <t>Calle 75 N° 72 - 26 Barrio El prado</t>
  </si>
  <si>
    <t>info@cointegralconsultingco</t>
  </si>
  <si>
    <t>COOPERATIVA MULTIACTIVA DE SERVICIOS PROVERCOOP</t>
  </si>
  <si>
    <t>PROVERCOOP</t>
  </si>
  <si>
    <t>JUAN FERNANDO NOVOA ARANGO</t>
  </si>
  <si>
    <t>Cr 6 No 116-52</t>
  </si>
  <si>
    <t>provercop@gmailcom</t>
  </si>
  <si>
    <t>FONDO DE EMPLEADOS DE INDUCOLMA</t>
  </si>
  <si>
    <t>FONDUCOLMA</t>
  </si>
  <si>
    <t>MARINO MONTAÑO SOLIS</t>
  </si>
  <si>
    <t>CR 24 13 400 KM 6 AUT CALI YUMBO</t>
  </si>
  <si>
    <t>6665544 </t>
  </si>
  <si>
    <t>inducontab@inducolmacom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</si>
  <si>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</si>
  <si>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</si>
  <si>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</si>
  <si>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</si>
  <si>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</si>
  <si>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cooperativacoprosem@gmailcom</t>
  </si>
  <si>
    <t>COOPERATIVA MULTIACTIVA DE SERVICIOS INTEGRALES Y BIENESTAR SOCIAL</t>
  </si>
  <si>
    <t>COOPNESMAT</t>
  </si>
  <si>
    <t>CRA 7 N° 12 B - 65 OFC 204 EDIFICIO EXCELSIOR</t>
  </si>
  <si>
    <t>cooperativanesmat@hotmailcom</t>
  </si>
  <si>
    <t>COOPERATIVA DE CREDITO EL CASTILLO</t>
  </si>
  <si>
    <t>COOCASTILLO</t>
  </si>
  <si>
    <t>SANDRA JESSELA MENDOZA CASTILLO</t>
  </si>
  <si>
    <t>AV CRA 40 N° 24 - 31 PISO 2</t>
  </si>
  <si>
    <t>4884728 </t>
  </si>
  <si>
    <t>info@coocastillocom</t>
  </si>
  <si>
    <t>FONDO DE EMPLEADOS DE ELECTROPORCELANA GAMMA</t>
  </si>
  <si>
    <t>FONGAMMA</t>
  </si>
  <si>
    <t>SILVIA ELENA URIBE GOMEZ</t>
  </si>
  <si>
    <t>Calle 85 N° 44 -16</t>
  </si>
  <si>
    <t>anibalbecerrac@yahoo.com</t>
  </si>
  <si>
    <t>FONDO DE EMPLEADOS CRED&amp;NTEGRALES EN LIQUIDACION</t>
  </si>
  <si>
    <t>MYRIAM ROSALBA GUTIERREZ TRIANA</t>
  </si>
  <si>
    <t>Calle 23D No 101-41</t>
  </si>
  <si>
    <t>gerencia@foncredicom</t>
  </si>
  <si>
    <t>FONDO EMPLEADOS SCHRADER CAMARGO</t>
  </si>
  <si>
    <t>FESC</t>
  </si>
  <si>
    <t>ELSA MARINA DIAZ TAMAYO</t>
  </si>
  <si>
    <t>K 20 Carretera Central del Norte</t>
  </si>
  <si>
    <t>fempleados@schradercamargocomco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</si>
  <si>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</si>
  <si>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</si>
  <si>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</si>
  <si>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</si>
  <si>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</si>
  <si>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</si>
  <si>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</si>
  <si>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</si>
  <si>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</si>
  <si>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</si>
  <si>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coopservimas1118@hotmailcom</t>
  </si>
  <si>
    <t>COOPERATIVA DE TRABAJADORES ASOCIADOS PARA LA PRESTACION DE SERVICIOS A ENTIDADES DEL SECTOR SALUD COOMEDSALUD CTA</t>
  </si>
  <si>
    <t>COOMEDSALUD CTA</t>
  </si>
  <si>
    <t>ANGELICA MONCADA MAYORGA</t>
  </si>
  <si>
    <t>Tv 12 No 23 - 15 Barrio San Mateo</t>
  </si>
  <si>
    <t>8678604 - 3182801779</t>
  </si>
  <si>
    <t>coomedsalud@yahooes</t>
  </si>
  <si>
    <t>BORDOCOL PCTA</t>
  </si>
  <si>
    <t>LINA MARIA ROJAS</t>
  </si>
  <si>
    <t>CL 59 NO 13 44 LC 4 P 2</t>
  </si>
  <si>
    <t>5404584  </t>
  </si>
  <si>
    <t>bordocol@hotmailcom</t>
  </si>
  <si>
    <t>COOPERATIVA MULTIACTIVA CON SECCION DE APORTE Y CREDITO</t>
  </si>
  <si>
    <t>BUEN FUTURO</t>
  </si>
  <si>
    <t>BORIS ESCOBAR CELIS</t>
  </si>
  <si>
    <t>Calle 41 No43 -65</t>
  </si>
  <si>
    <t>3858635 - 3858637</t>
  </si>
  <si>
    <t>gerencia@coobuenfurocom</t>
  </si>
  <si>
    <t>COOPERATIVA MUTIACTICA SAES</t>
  </si>
  <si>
    <t>FERNANDO EDUARDO URREA URREA</t>
  </si>
  <si>
    <t>Carrera 100 N° 5 - 169 Oficina 402 Torre Oasis Ciudadela Comercial Unicentro</t>
  </si>
  <si>
    <t>ncontabilidad@saes-colcom</t>
  </si>
  <si>
    <t>COOPERATIVA AGRO Y CAFÉ DEL VALLE</t>
  </si>
  <si>
    <t>COOVAL</t>
  </si>
  <si>
    <t>ADRIAN ESTEBAN VANEGAS ROMAN</t>
  </si>
  <si>
    <t>Carrera 4 No 2-83 Ansermanuevo</t>
  </si>
  <si>
    <t>coovaldelvalle@gmailcom</t>
  </si>
  <si>
    <t>COOPERATIVA DE TRABAJO ASOCIADO SERVISOCIAL</t>
  </si>
  <si>
    <t>ALIX CELINA SANCHEZ MEJIA</t>
  </si>
  <si>
    <t>Calle 15 No 40-01 Centro Comercial Empresarial Primavera Urbana Of 707</t>
  </si>
  <si>
    <t>alixcelina@yahoocom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</si>
  <si>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</si>
  <si>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</si>
  <si>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</si>
  <si>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</si>
  <si>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</si>
  <si>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FONDO DE EMPLEADOS DE LAS EMPRESAS DEL TRANSPORTE DE PASAJEROS A NIVEL NACIONAL</t>
  </si>
  <si>
    <t>FONDETRAN</t>
  </si>
  <si>
    <t>HERSY LETICIA RINCON ALDANA</t>
  </si>
  <si>
    <t>Carrera 68 A No 19-16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</si>
  <si>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</si>
  <si>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</si>
  <si>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</si>
  <si>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</si>
  <si>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</si>
  <si>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surym1106@gmailcom</t>
  </si>
  <si>
    <t>ALIANZA CM COOPERATIVA MULTIACTIVA</t>
  </si>
  <si>
    <t>MYRIAM TRIANA MUÑOZ</t>
  </si>
  <si>
    <t>Calle 68 No. 5-25 Local 18 C.C. Los Arrayanes</t>
  </si>
  <si>
    <t>alianzacmgerencia@gmail.com</t>
  </si>
  <si>
    <t>COOPERATIVA INTEGRAL DE TRABAJO ASOCIADO PARA LA SALUD</t>
  </si>
  <si>
    <t>COOPINTRASALUD CTA</t>
  </si>
  <si>
    <t>MIGUEL MAURICIO MORENO MUÑOZ</t>
  </si>
  <si>
    <t>Carrera 45 A No 135-51</t>
  </si>
  <si>
    <t>correo@coopintrasaludcom</t>
  </si>
  <si>
    <t>COOPERATIVA MULTIACTIVA DE CADDIES</t>
  </si>
  <si>
    <t>COOMULCADDIES</t>
  </si>
  <si>
    <t>HUGO FERNANDO COLMENARES</t>
  </si>
  <si>
    <t>Carrera 21 No 30 - 02 Barrio Cañaveral</t>
  </si>
  <si>
    <t>6793030 - 3155100711</t>
  </si>
  <si>
    <t>edithcristancho@gmail</t>
  </si>
  <si>
    <t>FONDO DE EMPLEADOS DE SOCODA S.A.</t>
  </si>
  <si>
    <t>NATALIA ANDREA DUQUE ESTRADA</t>
  </si>
  <si>
    <t>Carrera 35 No. 15B-143 Oficina 513</t>
  </si>
  <si>
    <t>natalia.duque@socoda.com.co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</si>
  <si>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</si>
  <si>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</si>
  <si>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</si>
  <si>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</si>
  <si>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</si>
  <si>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</si>
  <si>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</si>
  <si>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</si>
  <si>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</si>
  <si>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</si>
  <si>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fundadorescta@outlookcom</t>
  </si>
  <si>
    <t>COOPERATIVA RECUPERAR COOPERATIVA RECUPERAR</t>
  </si>
  <si>
    <t>Activa en Camara de Comercio, renovo matricula en 2021</t>
  </si>
  <si>
    <t>LUIS HERNAN TRUJILLO OCHOA</t>
  </si>
  <si>
    <t>ITAGÜI</t>
  </si>
  <si>
    <t>Calle 52 # 50-32 Interior 502</t>
  </si>
  <si>
    <t>recupera@recuperar.com.co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</si>
  <si>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</si>
  <si>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</si>
  <si>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</si>
  <si>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</si>
  <si>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</si>
  <si>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COOPERATIVA DE TRABAJO ASOCIADO DE ESPECIALIDADES QUIRURGICAS DEL LLANO</t>
  </si>
  <si>
    <t>QUIRURCOOP CTA</t>
  </si>
  <si>
    <t>ALEYDA OLARTE CASAS</t>
  </si>
  <si>
    <t>Carrera 39 No 26-06 Villavicencio Barrio Siete de Agosto</t>
  </si>
  <si>
    <t>quirurcoop1@gmailcom</t>
  </si>
  <si>
    <t>FONDO DE EMPELADOS DE PRODUCTOS DE BELLEZA</t>
  </si>
  <si>
    <t>FONPROBEL</t>
  </si>
  <si>
    <t>AMPARO SIERRA SANTOS</t>
  </si>
  <si>
    <t>Av cra 58 # 127 - 59 OF 382</t>
  </si>
  <si>
    <t>fonprobel@cablenetco</t>
  </si>
  <si>
    <t>FONDO DE EMPLEADOS DE INVERCIONES COQUETTE</t>
  </si>
  <si>
    <t>FONIC</t>
  </si>
  <si>
    <t>LUZ AIDA HERNANDEZ GARCIA</t>
  </si>
  <si>
    <t>SAN PEDRO DE LOS MILAGROS</t>
  </si>
  <si>
    <t>Carrera 52 N° 46 - 125</t>
  </si>
  <si>
    <t>luzaidahg@gmail.com</t>
  </si>
  <si>
    <t>FONDO DE EMPLEADOS ZERVIR</t>
  </si>
  <si>
    <t>NELSON ARBOLEDA MIRA</t>
  </si>
  <si>
    <t>Carrera 35A No. 15B-35 Int 9708</t>
  </si>
  <si>
    <t>fondodeempleadoszervir@hotmail.com</t>
  </si>
  <si>
    <t>COOPERATIVA ESPECIALIZADA DE APORTE Y CREDITO</t>
  </si>
  <si>
    <t>SOLIDARISCOOP</t>
  </si>
  <si>
    <t>MYRIAM EUGENIA CASTAÑO RUIZ</t>
  </si>
  <si>
    <t>Carrera 4N #72B – 35 Local 3 Piso 1</t>
  </si>
  <si>
    <t>solidarioscooperativa@outlook.com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</si>
  <si>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</si>
  <si>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</si>
  <si>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</si>
  <si>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</si>
  <si>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</si>
  <si>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COOMULTRAUR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</si>
  <si>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</si>
  <si>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</si>
  <si>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</si>
  <si>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</si>
  <si>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</si>
  <si>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DE TRABAJO ASOCIADO PARA LA PRODUCCION DE ARTES GRAFICAS</t>
  </si>
  <si>
    <t>GRAFICOOP CTA</t>
  </si>
  <si>
    <t>JOSE MARIA LOPEZ CUELLAR</t>
  </si>
  <si>
    <t>Carrera 69 I N° 71 - 76</t>
  </si>
  <si>
    <t>josemariaasesor@gmail.com</t>
  </si>
  <si>
    <t>COOPMULTIFIN</t>
  </si>
  <si>
    <t>FLOR NELLY TENJO SANCEZ</t>
  </si>
  <si>
    <t>Diagonal 47ª Sur N° 53 - 46</t>
  </si>
  <si>
    <t>coopmultifin@hotmail.com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</si>
  <si>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</si>
  <si>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</si>
  <si>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</si>
  <si>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</si>
  <si>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</si>
  <si>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</si>
  <si>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</si>
  <si>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</si>
  <si>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</si>
  <si>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</si>
  <si>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</si>
  <si>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</si>
  <si>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OSCAR DARIO ATUESTA BARRERA</t>
  </si>
  <si>
    <t>Carrera 14 # 13B Bis 70</t>
  </si>
  <si>
    <t>oscaratuesta@hotmail.com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</si>
  <si>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</si>
  <si>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</si>
  <si>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</si>
  <si>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</si>
  <si>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</si>
  <si>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</si>
  <si>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FONDO DE EMPLEADOS DE LA UNIVERSIDAD TECNOLOGICA DE BOLIVAR</t>
  </si>
  <si>
    <t>FONDEUTB</t>
  </si>
  <si>
    <t>AMINTA QUIÑOÑES FONTALVO</t>
  </si>
  <si>
    <t>Ternera, Kilómetro 1 vía Turbaco</t>
  </si>
  <si>
    <t>fondeutb@utb.edu.co</t>
  </si>
  <si>
    <t>COOPERATIVA MULTIACTIVA EJERSER</t>
  </si>
  <si>
    <t>MYRIAM LOZANO MANTILLA</t>
  </si>
  <si>
    <t>Calle 32 No. 15-23 Rincon de Girón</t>
  </si>
  <si>
    <t>cooperativaejerser.liquidacion@gmail.com</t>
  </si>
  <si>
    <t>COOPERATIVA COOP CREDIEFECTIVA</t>
  </si>
  <si>
    <t>ARLEY ACOSTA RODRIGUEZ</t>
  </si>
  <si>
    <t>Calle 11 No. 17-10 Oficina 105 Barrio Martinete</t>
  </si>
  <si>
    <t>crediefectiva@hotmail.com</t>
  </si>
  <si>
    <t>COACOBRIN</t>
  </si>
  <si>
    <t>MARIA ALEXANDRA GUZMAN SIERRA</t>
  </si>
  <si>
    <t>Carrera 44 No 37 - 21 Piso 13 Oficina 1303</t>
  </si>
  <si>
    <t>coacobrin@yahoo</t>
  </si>
  <si>
    <t>FONDO DE EMPLEADOS DE INDUPALMA S.A</t>
  </si>
  <si>
    <t>FONDEIN</t>
  </si>
  <si>
    <t>MARIA DORIS RAMOS ROJAS</t>
  </si>
  <si>
    <t>Carrera 11 No. 86-53 Oficina 701 Edificio Segovia</t>
  </si>
  <si>
    <t>fondein2020@hotmail.com</t>
  </si>
  <si>
    <t>SOLUCIONES ALTERNATIVAS DE MERCADEO EFECTIVA C.T.A.</t>
  </si>
  <si>
    <t>DANIELA URRUTIA FANDIÑO</t>
  </si>
  <si>
    <t>Carrera 53 No. 104B-35 Oficina 303</t>
  </si>
  <si>
    <t>liquidacion.efectivacta@efectiva.com.co</t>
  </si>
  <si>
    <t>COOPERATIVA DE SERVICIOS ACTIVOS DE LA COSTA</t>
  </si>
  <si>
    <t>COOSERVIACTIVO</t>
  </si>
  <si>
    <t>CARLOS MARIO JIMENEZ SIERRA</t>
  </si>
  <si>
    <t>SOLEDAD</t>
  </si>
  <si>
    <t>Transversal 49 N° 44ª - 18</t>
  </si>
  <si>
    <t>(4) 3929755 - 3147717790</t>
  </si>
  <si>
    <t>cooserviactivos@gmail.com</t>
  </si>
  <si>
    <t>MERCOL VALLE COOPERATIVA INTEGRAL</t>
  </si>
  <si>
    <t>MARTINIANO BARONA VALENCIA</t>
  </si>
  <si>
    <t>Carrera 100 No. 16-321 Oficina 1407</t>
  </si>
  <si>
    <t>contabilidad@asomercol.com y martinbarona@gmail.com</t>
  </si>
  <si>
    <t>COOPERATIVA DE TRABAJO ASOCIADO SUSERVI</t>
  </si>
  <si>
    <t>SUSERVI CTA</t>
  </si>
  <si>
    <t>JAMUNDÍ</t>
  </si>
  <si>
    <t>Condominio Senderos de la Morada – Casa 27</t>
  </si>
  <si>
    <t>martinbarona@gmail.com</t>
  </si>
  <si>
    <t>FONDO DE EMPLEADOS DE ASTRAL FLOWERS</t>
  </si>
  <si>
    <t>FONASTRAL</t>
  </si>
  <si>
    <t>ANA MERCEDES PORRAS DE MUÑOZ</t>
  </si>
  <si>
    <t>Calle 5 # 4 – 81 Interior 4 Urbanización la Virginia</t>
  </si>
  <si>
    <t>fonastral@gmail.com</t>
  </si>
  <si>
    <t>COOPERATIVA DE CREDITO Y SERVICIO ALPIN</t>
  </si>
  <si>
    <t>ALPINCOOP</t>
  </si>
  <si>
    <t>ADRIANA PINZON BERNAL</t>
  </si>
  <si>
    <t>Calle 99 N° 49 – 38</t>
  </si>
  <si>
    <t>alpincoop2011@hotmail.com</t>
  </si>
  <si>
    <t>FONDO DE EMPLEADOS DE COMNALMICROS S.A. Y COMNALMICROS TOURS S.A.S</t>
  </si>
  <si>
    <t>FOEMCO</t>
  </si>
  <si>
    <t>NELSON PARRA DIAZ</t>
  </si>
  <si>
    <t>Calle 6 Sur No. 15A-24</t>
  </si>
  <si>
    <t>foemco@hotmail.com</t>
  </si>
  <si>
    <t>FONDO DE EMPLEADOS DE CARRAO ENERGY S.A. SUCURSAL COLOMBIA EN LIQUIDACION</t>
  </si>
  <si>
    <t>DIANIT RODRIGUEZ</t>
  </si>
  <si>
    <t>Calle 113 N° 7 – 21 Torre B Oficina 810</t>
  </si>
  <si>
    <t>fondo.empleados@carraoenergy.com</t>
  </si>
  <si>
    <t>COOPERATIVA DE SERVICIOS Y VALORES EN LIQUIDACION</t>
  </si>
  <si>
    <t>COOPSERVAL</t>
  </si>
  <si>
    <t>MARIA STELLA CLAVIJO GALLEGO</t>
  </si>
  <si>
    <t>Calle 116 # 70 D - 06 OFICINA 406</t>
  </si>
  <si>
    <t>contabilidad@coopserval.com</t>
  </si>
  <si>
    <t>COOPERATIVA NACIONAL DE CAPACITACIÓN ESTRATÉGICA</t>
  </si>
  <si>
    <t>COONALCE</t>
  </si>
  <si>
    <t>CARLOS MARIO ORTIZ ALZATE</t>
  </si>
  <si>
    <t>Transversal 71 Bis # 75B-37</t>
  </si>
  <si>
    <t xml:space="preserve">gerencia@coonalce.com </t>
  </si>
  <si>
    <t>COOPERATIVA ASOCIATIVA DE CREDITO DE GIRARDOT</t>
  </si>
  <si>
    <t>COOACREGIR</t>
  </si>
  <si>
    <t>GLORIA PATRICIA SAENZ CALDERON</t>
  </si>
  <si>
    <t>Carrera 2 Nª 15 - 15</t>
  </si>
  <si>
    <t>8884984 - 3112120460</t>
  </si>
  <si>
    <t>cooacregirltda@gmail.com, gloriaps1973@yahoo.es  y figueroawilson12@gmail.com</t>
  </si>
  <si>
    <t>COOPERATIVA MULTIACTIVA DE NEGOCIOS DE CAFÉ</t>
  </si>
  <si>
    <t>NEGOCAFE</t>
  </si>
  <si>
    <t>ARMANDO FRANCO BOTERO</t>
  </si>
  <si>
    <t>Calle 23 # 21 – 41 Oficina 13-06 Edificio BCH</t>
  </si>
  <si>
    <t>aseconta6@gmail.com</t>
  </si>
  <si>
    <t>COOPERATIVA DE CREDITO Y SERVICIOS MARINOS DE COLOMBIA</t>
  </si>
  <si>
    <t>COOCREDIMAR</t>
  </si>
  <si>
    <t>MIGUEL ANTONIO REY GONZALEZ</t>
  </si>
  <si>
    <t>Calle 17 No. 8-49 Of. 409</t>
  </si>
  <si>
    <t>coocredimar@hotmail.com</t>
  </si>
  <si>
    <t>FONDO DE EMPLEADOS VISIONARIOS DE SANTANDER</t>
  </si>
  <si>
    <t>FONDEVISAN</t>
  </si>
  <si>
    <t>LAURA PATRICIA TARAZONA RODRIGUEZ</t>
  </si>
  <si>
    <t>Kilómetro 2 Girón Floridablanca Anillo Vial - Finca El Cerro</t>
  </si>
  <si>
    <t>fondevisan@vijagual.com</t>
  </si>
  <si>
    <t>FEDERACIÓN COLOMBIANA DE COOPERATIVAS DE EMPRESARIOS DE LA INDUSTRIA DE LA COMUNICACIÓN GRÁFICA</t>
  </si>
  <si>
    <t>FEDEGRAFICA</t>
  </si>
  <si>
    <t>CARLOS ENRIQUE CORTÉS CORTÉS</t>
  </si>
  <si>
    <t>Carrera 31 N° 22b – 15</t>
  </si>
  <si>
    <t>2088700 - 3115137707</t>
  </si>
  <si>
    <t>administrativo@fedegrafica.com.co, cenriquecortes2009@gmail.com</t>
  </si>
  <si>
    <t>COOPERATIVA DE APORTE Y CREDITO NATAIMA LTDA</t>
  </si>
  <si>
    <t>COONATAIMA</t>
  </si>
  <si>
    <t>EDUARDO BARRAGAN QUIJANO</t>
  </si>
  <si>
    <t>Km 10 vía Espinal</t>
  </si>
  <si>
    <t>coonataima@yahoo.es</t>
  </si>
  <si>
    <t xml:space="preserve">FONDO DE EMPLEADOS DEL GRUPO EMPRESARIAL BELLANITA DE TRANSPORTE </t>
  </si>
  <si>
    <t>FONBETRANS</t>
  </si>
  <si>
    <t>LINA MARCELA LONDOÑO OSPINA</t>
  </si>
  <si>
    <t>Diagonal 55 Nª 31 – 52 Torre 2 Apartamento 823</t>
  </si>
  <si>
    <t>diegozg@bellanitagroup.co</t>
  </si>
  <si>
    <t xml:space="preserve">COOPERATIVA MULTIACTIVA GENESIS </t>
  </si>
  <si>
    <t>COOGENESIS</t>
  </si>
  <si>
    <t>GETHSY MORENO ZULUAGA</t>
  </si>
  <si>
    <t>Calle 11 No 7-37 Oficina 202</t>
  </si>
  <si>
    <t>coogenesis1@gmail.com</t>
  </si>
  <si>
    <t>ORGANIZACIÓN COOPERATIVA LA ECONOMIA</t>
  </si>
  <si>
    <t>NESTOR RAUL PULIDO MONROY</t>
  </si>
  <si>
    <t>Calle 58 No. 2-80</t>
  </si>
  <si>
    <t xml:space="preserve">oc.contabilidad@mediqboy.com  </t>
  </si>
  <si>
    <t>ALIANZA MULTIACTIVA DE SERVICIOS EN LIQUIDACION</t>
  </si>
  <si>
    <t>SERVIALIANZA COOPERATIVA</t>
  </si>
  <si>
    <t>EDSSON JAVIER SANCHEZ ARGUELLO</t>
  </si>
  <si>
    <t>Carrera 8 No 11 - 39 Oficina 620</t>
  </si>
  <si>
    <t>servialianzacooperativa@gmail.com</t>
  </si>
  <si>
    <t>COOPERATIVA DE TRABAJO ASOCIADO DE SERVICIOS Y GESTIONES EMPRESARIALES</t>
  </si>
  <si>
    <t>COOSEGEM CTA</t>
  </si>
  <si>
    <t>LUIS ALBERTO GUTIERREZ MUÑOZ</t>
  </si>
  <si>
    <t>Cra 80 K # 63 -26 Sur</t>
  </si>
  <si>
    <t>coosegemcta10@hotmail.com</t>
  </si>
  <si>
    <t xml:space="preserve">COOPERATIVA DE TRABAJO ASOCIADO SERVICIOS Y NEGOCIOS
EMPRESARIALES DE COLOMBIA EN LIQUIDACION "S&amp;NCO"
</t>
  </si>
  <si>
    <t>S&amp;NCO"</t>
  </si>
  <si>
    <t>BLANCA A DURAN QUINTERO</t>
  </si>
  <si>
    <t xml:space="preserve">Carrera 28 No. 61 C - 52 Apto 202 </t>
  </si>
  <si>
    <t>N/R</t>
  </si>
  <si>
    <t>rosais1958@yahoo.com.mx</t>
  </si>
  <si>
    <t>No.</t>
  </si>
  <si>
    <t>COOPERATIVA DE DISTRIBUIDORES MINORISTAS DEL PETROLEO</t>
  </si>
  <si>
    <t>COOPDISPETROLEO</t>
  </si>
  <si>
    <t xml:space="preserve">No existe certificado de existencia y representacion legal  </t>
  </si>
  <si>
    <t>EDGAR GALEANO</t>
  </si>
  <si>
    <t>BOGOTA D.C.</t>
  </si>
  <si>
    <t>Calle 55 Nro.19-63</t>
  </si>
  <si>
    <t>N.R.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</si>
  <si>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</si>
  <si>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</si>
  <si>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</si>
  <si>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</si>
  <si>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COOPERATIVA ESPECIALIZADA EN EDUCACION LOS CEDROS LTDA</t>
  </si>
  <si>
    <t>JAIME ALONSO CASTILLO OCHOA</t>
  </si>
  <si>
    <t>Carrera 25 Nro.6-105</t>
  </si>
  <si>
    <t>contabilidad@gimcedros.edu.co</t>
  </si>
  <si>
    <t>COOPERATIVA MULTIACTIVA DE DROGUISTAS</t>
  </si>
  <si>
    <t>COMUDROGAS</t>
  </si>
  <si>
    <t>COOPERATIVA PROYECCION HUMANA  CTA.</t>
  </si>
  <si>
    <t>EDUARDO RAMIREZ JARAMILLO</t>
  </si>
  <si>
    <t xml:space="preserve">VALLE DEL CAUCA </t>
  </si>
  <si>
    <t>Calle 39N Nro.3N-109</t>
  </si>
  <si>
    <t>proyeccionhumana@uniweb.net.co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</si>
  <si>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</si>
  <si>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</si>
  <si>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</si>
  <si>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</si>
  <si>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</si>
  <si>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 xml:space="preserve">EMPRESA PRECOOPERATIVA FOSFACOL DE INSUMOS AGRICOLAS </t>
  </si>
  <si>
    <t>FOSFACOL</t>
  </si>
  <si>
    <t>HUMBERTO E. RAMOS B.</t>
  </si>
  <si>
    <t>Carrera 5 Nro.13-19 Oficina 202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</si>
  <si>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</si>
  <si>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</si>
  <si>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</si>
  <si>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</si>
  <si>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</si>
  <si>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</si>
  <si>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</si>
  <si>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</si>
  <si>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</si>
  <si>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</si>
  <si>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</si>
  <si>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</si>
  <si>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</si>
  <si>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</si>
  <si>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</si>
  <si>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 xml:space="preserve">COOPERATIVA DE SALUD SERVISALUD C.T.A. </t>
  </si>
  <si>
    <t>20074400040672 </t>
  </si>
  <si>
    <t>RICARDO ANDRES SARRALDEA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</si>
  <si>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</si>
  <si>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</si>
  <si>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</si>
  <si>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</si>
  <si>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</si>
  <si>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</si>
  <si>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</si>
  <si>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</si>
  <si>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</si>
  <si>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</si>
  <si>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</si>
  <si>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</si>
  <si>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</si>
  <si>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</si>
  <si>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</si>
  <si>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>COOPERATIVA MULTIACTIVA DE SERVICIOS PROFESIONALES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</si>
  <si>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</si>
  <si>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</si>
  <si>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</si>
  <si>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</si>
  <si>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NACIONAL DE PLATEROS LTDA.</t>
  </si>
  <si>
    <t>CONALPLATA LTDA</t>
  </si>
  <si>
    <t xml:space="preserve">CARLOS NIETO CASTAÑEDA </t>
  </si>
  <si>
    <t>Carrera 16Nro.68-46</t>
  </si>
  <si>
    <t xml:space="preserve">COOPERATIVA PRESTADORA DE SERVICIOS DEPORTIVOS </t>
  </si>
  <si>
    <t>COOPDEPORCLUBES</t>
  </si>
  <si>
    <t>20064400058282 </t>
  </si>
  <si>
    <t>2006440058282 </t>
  </si>
  <si>
    <t xml:space="preserve">PEDRO BARRERA </t>
  </si>
  <si>
    <t>Carrera 4 11 07 Oficina 204</t>
  </si>
  <si>
    <t>coopdeporclubles @hotmail.com</t>
  </si>
  <si>
    <t xml:space="preserve">C.T.A. FAMILIA ECOLOGICA </t>
  </si>
  <si>
    <t>FABIO ROGELIO CARDENAS FIGUEROA</t>
  </si>
  <si>
    <t>Carrera 10 20 19 Oficina 1103</t>
  </si>
  <si>
    <t>faeco@ciudadlimpia.com.co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</si>
  <si>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</si>
  <si>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</si>
  <si>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</si>
  <si>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</si>
  <si>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</si>
  <si>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</si>
  <si>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</si>
  <si>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</si>
  <si>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</si>
  <si>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</si>
  <si>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</si>
  <si>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</si>
  <si>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</si>
  <si>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</si>
  <si>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FONDO DE EMPLEADOS  DE CRAM</t>
  </si>
  <si>
    <t>FONCRAN</t>
  </si>
  <si>
    <t xml:space="preserve">MARIA CLARA PUENTES REYES </t>
  </si>
  <si>
    <t>Avenida 66 Nro.164-30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</si>
  <si>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</si>
  <si>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</si>
  <si>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</si>
  <si>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</si>
  <si>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VIVIENDA DE LOS PROFESORES DE BUGA</t>
  </si>
  <si>
    <t>COVIPROB</t>
  </si>
  <si>
    <t>JAVIER ARANGO ESCOBAR</t>
  </si>
  <si>
    <t>Carrera 12 Nro.11-63</t>
  </si>
  <si>
    <t>CONSULTORES EN GESTION FINANCIERA Y DE INFORMATICA</t>
  </si>
  <si>
    <t>CONINFI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</si>
  <si>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</si>
  <si>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</si>
  <si>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</si>
  <si>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</si>
  <si>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</si>
  <si>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F.E. GERENCIA ADMINISTRATIVA EMCALI FEGAEMCALI </t>
  </si>
  <si>
    <t>20064400074572 </t>
  </si>
  <si>
    <t xml:space="preserve">ALVARO ARISTIZABAL 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</si>
  <si>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</si>
  <si>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</si>
  <si>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</si>
  <si>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</si>
  <si>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COOP. DE PRODUCTORES AGROPECUARIOS DE LA VEREDA DOÑA JUANA </t>
  </si>
  <si>
    <t xml:space="preserve">ROSALBA NIETO OCAMPO 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</si>
  <si>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</si>
  <si>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</si>
  <si>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</si>
  <si>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</si>
  <si>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</si>
  <si>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 xml:space="preserve">COOPERATIVA DE TRABAJO ASOCIADO DE SERVICIOS </t>
  </si>
  <si>
    <t>20064400082152 </t>
  </si>
  <si>
    <t xml:space="preserve">LUIS FERNANDO RODRIGUEZ VELEZ </t>
  </si>
  <si>
    <t xml:space="preserve">C.T.A. DE SERVICIOS ASOCIADOS A LA CONSTRUCCION </t>
  </si>
  <si>
    <t>SERCONSTRUCCION</t>
  </si>
  <si>
    <t>20064400083392 </t>
  </si>
  <si>
    <t xml:space="preserve">ALEXIS DE JESUS LECHUGA MARTINEZ 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</si>
  <si>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</si>
  <si>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</si>
  <si>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</si>
  <si>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</si>
  <si>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</si>
  <si>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>ASOCIACIÓN NACIONAL DE COOPERATIVAS LACTEAS DE COLOMBIA</t>
  </si>
  <si>
    <t>ANCOOLAC</t>
  </si>
  <si>
    <t xml:space="preserve">LUIS FELIPE OSPINA PARGA 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</si>
  <si>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</si>
  <si>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</si>
  <si>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</si>
  <si>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</si>
  <si>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</si>
  <si>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</si>
  <si>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</si>
  <si>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</si>
  <si>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</si>
  <si>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</si>
  <si>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</si>
  <si>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</si>
  <si>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</si>
  <si>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</si>
  <si>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</si>
  <si>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</si>
  <si>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</si>
  <si>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FONDO DE EMPLEADOS DE QUIBI S.A.</t>
  </si>
  <si>
    <t>FONQUIBI</t>
  </si>
  <si>
    <t>DAGMAR RAMIREZ CORDOBA</t>
  </si>
  <si>
    <t>FONDO DE EMPLEADOS DE DROGAS SCOTTR</t>
  </si>
  <si>
    <t>FEDS</t>
  </si>
  <si>
    <t>20064400107072 </t>
  </si>
  <si>
    <t xml:space="preserve">CLARA TELLEZ </t>
  </si>
  <si>
    <t>Carrera 24 Nro.50-86</t>
  </si>
  <si>
    <t>COOPERATIVA MULTIACTIVA DE SERVICIOS Y ASISTENCIA PROFESIONAL MULTIASER</t>
  </si>
  <si>
    <t>20064400112082 </t>
  </si>
  <si>
    <t>NARCISO RODRIGUEZ LOPEZ</t>
  </si>
  <si>
    <t>ASOCIACION MUTUAL LA VIRGEN DEL CARMEN</t>
  </si>
  <si>
    <t>ELVIA HENA BETANCUR</t>
  </si>
  <si>
    <t xml:space="preserve">EMPRESA PRECOOPERATIVA </t>
  </si>
  <si>
    <t>AGROSPLENDOR LTDA</t>
  </si>
  <si>
    <t>20064400117162 </t>
  </si>
  <si>
    <t>20074400097402 </t>
  </si>
  <si>
    <t>CONDOMINIO INDUSTRIAL TERPEL</t>
  </si>
  <si>
    <t>COOPERATIAV DE TRABAJO ASOCIADO DEL ORIENTE DE CUNDINAMARCA</t>
  </si>
  <si>
    <t>PEDRO JULIO CANTOR A.</t>
  </si>
  <si>
    <t>COOPERATIVA DE SALUD LA PAZ</t>
  </si>
  <si>
    <t>PAZ SALUD</t>
  </si>
  <si>
    <t>JUAN VICENTA ARIAS MONCALEANO</t>
  </si>
  <si>
    <t>DORADA</t>
  </si>
  <si>
    <t>Carrera 4 Nro.12-22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</si>
  <si>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</si>
  <si>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</si>
  <si>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</si>
  <si>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</si>
  <si>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</si>
  <si>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>COOPERATIVA PARA EL FINANCIAMIENTO DEL TRANSPORTE</t>
  </si>
  <si>
    <t xml:space="preserve">NANCY MADRID VIVEROS 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</si>
  <si>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</si>
  <si>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</si>
  <si>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</si>
  <si>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</si>
  <si>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</si>
  <si>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</si>
  <si>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</si>
  <si>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</si>
  <si>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</si>
  <si>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</si>
  <si>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</si>
  <si>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 xml:space="preserve">PRECOOPERATIVA DE TRABAJO ASOCIADO EMPRENDE SALUD </t>
  </si>
  <si>
    <t>20064400132082 </t>
  </si>
  <si>
    <t xml:space="preserve">ANGEL HUMBERTO SALDAÑA MOLINA 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</si>
  <si>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</si>
  <si>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</si>
  <si>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</si>
  <si>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</si>
  <si>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</si>
  <si>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</si>
  <si>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</si>
  <si>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</si>
  <si>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</si>
  <si>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</si>
  <si>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</si>
  <si>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</si>
  <si>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</si>
  <si>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</si>
  <si>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</si>
  <si>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</si>
  <si>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</si>
  <si>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</si>
  <si>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</si>
  <si>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PREVISOCIAL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</si>
  <si>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</si>
  <si>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</si>
  <si>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</si>
  <si>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</si>
  <si>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</si>
  <si>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SERVICIOS GENERALES  AUTOMOTRIZ LTDA.</t>
  </si>
  <si>
    <t xml:space="preserve">CONSUELO BARRERA CABANZO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</si>
  <si>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</si>
  <si>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</si>
  <si>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</si>
  <si>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</si>
  <si>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</si>
  <si>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</si>
  <si>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</si>
  <si>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</si>
  <si>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</si>
  <si>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</si>
  <si>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>C.T.A. DE TRABAJADORES ESPECIALIZADOS EN MAQUINARIA PESADA Y SERVICIOS  VARIOS</t>
  </si>
  <si>
    <t>COOTRASERVI</t>
  </si>
  <si>
    <t>20074400041442 </t>
  </si>
  <si>
    <t xml:space="preserve">GABRIEL LUNA GOMEZ </t>
  </si>
  <si>
    <t>CALAMARES Manzana 7 Lote 15 Etapa 1</t>
  </si>
  <si>
    <t>cootracol2@enred.com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</si>
  <si>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</si>
  <si>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</si>
  <si>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</si>
  <si>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</si>
  <si>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</si>
  <si>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</si>
  <si>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</si>
  <si>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</si>
  <si>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</si>
  <si>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</si>
  <si>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</si>
  <si>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</si>
  <si>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</si>
  <si>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</si>
  <si>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</si>
  <si>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</si>
  <si>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</si>
  <si>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</si>
  <si>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</si>
  <si>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</si>
  <si>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</si>
  <si>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</si>
  <si>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</si>
  <si>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</si>
  <si>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</si>
  <si>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</si>
  <si>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</si>
  <si>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</si>
  <si>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</si>
  <si>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</si>
  <si>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</si>
  <si>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</si>
  <si>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 xml:space="preserve">FONDO DE EMPLEADOS DE GASEOSAS MARIQUITA </t>
  </si>
  <si>
    <t>20074400077732 </t>
  </si>
  <si>
    <t xml:space="preserve">ADONAY OYOLA SANCHEZ 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</si>
  <si>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</si>
  <si>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</si>
  <si>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</si>
  <si>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</si>
  <si>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</si>
  <si>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FONDO DE EMPLEADOS INDUSTRIAS FANA </t>
  </si>
  <si>
    <t>FONFANA</t>
  </si>
  <si>
    <t>20074400088812 </t>
  </si>
  <si>
    <t xml:space="preserve">DORA ANGEL SANTA </t>
  </si>
  <si>
    <t>Carretera PANAMERICANA Avenida CIRCUNVALAR</t>
  </si>
  <si>
    <t>dorangel@telesat.com.co</t>
  </si>
  <si>
    <t>COOP. DE SERVICIOS MARITIMOS Y TERRESTRES COOPERATIVA DE TRABAJO ASOCIADO COOSERVIMAT</t>
  </si>
  <si>
    <t>20074400093272 </t>
  </si>
  <si>
    <t xml:space="preserve">MARIA TERESA DEL VILLAR CARRILLO </t>
  </si>
  <si>
    <t>COOPERATIVA DE TRABAJO ASOCIADO PIONEROS</t>
  </si>
  <si>
    <t>PIONEROS CTA</t>
  </si>
  <si>
    <t>FERNANDO CIFUENTES BARRERA</t>
  </si>
  <si>
    <t>Carrera 7Nro.26-20 Piso 15</t>
  </si>
  <si>
    <t>COOPERATIVA DE PRODUCCION DE MUEBLES DE MADERA</t>
  </si>
  <si>
    <t>COOPROMAR</t>
  </si>
  <si>
    <t>OLMAN BULA MOLINARES</t>
  </si>
  <si>
    <t>Calle 34 Nro.39-41</t>
  </si>
  <si>
    <t>FONDO DE EMPLEADOS DE INDEX</t>
  </si>
  <si>
    <t>FRANCIE LILIANA CARDONA R.</t>
  </si>
  <si>
    <t>Carrera 42Nro.54A 155</t>
  </si>
  <si>
    <t>fcardona@ciindex.com</t>
  </si>
  <si>
    <t xml:space="preserve">COOPERATIVA INTEGRAL DE TRABAJO ASOCIADO </t>
  </si>
  <si>
    <t>20074400104052 </t>
  </si>
  <si>
    <t xml:space="preserve">JORGE ALBERTO SAMBRANO SANCHEZ </t>
  </si>
  <si>
    <t>COOPERATIVA MULTIACTIVA AMIGOS DE LA CONSTRUCCION  Y OTROS DE CALDAS</t>
  </si>
  <si>
    <t>COOMACOC</t>
  </si>
  <si>
    <t>JORGE ARTURO BETANCUR MRTINEZ</t>
  </si>
  <si>
    <t>Calle 51 Nro.19-87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</si>
  <si>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</si>
  <si>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</si>
  <si>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</si>
  <si>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</si>
  <si>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</si>
  <si>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</si>
  <si>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</si>
  <si>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</si>
  <si>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</si>
  <si>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</si>
  <si>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</si>
  <si>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</si>
  <si>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</si>
  <si>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</si>
  <si>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</si>
  <si>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</si>
  <si>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</si>
  <si>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</si>
  <si>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</si>
  <si>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</si>
  <si>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</si>
  <si>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</si>
  <si>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</si>
  <si>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</si>
  <si>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</si>
  <si>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</si>
  <si>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</si>
  <si>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</si>
  <si>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</si>
  <si>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</si>
  <si>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</si>
  <si>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</si>
  <si>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</si>
  <si>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</si>
  <si>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</si>
  <si>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</si>
  <si>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</si>
  <si>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</si>
  <si>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</si>
  <si>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CTA DE SERVICIOS PROFESIONALES </t>
  </si>
  <si>
    <t>COPROFESIONALES O.C.</t>
  </si>
  <si>
    <t>20074400138742 </t>
  </si>
  <si>
    <t xml:space="preserve">PC. ROSA OMAIRA RINCON RINCON </t>
  </si>
  <si>
    <t xml:space="preserve">ORGANIZACIÓN DE TRABAJADORES DE ORIENTE OTOCOOP </t>
  </si>
  <si>
    <t>OTO LTDA</t>
  </si>
  <si>
    <t xml:space="preserve">NOHORA GISELL MORENO </t>
  </si>
  <si>
    <t>Calle 17 Nro.76 D 26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</si>
  <si>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</si>
  <si>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</si>
  <si>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</si>
  <si>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</si>
  <si>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</si>
  <si>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</si>
  <si>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</si>
  <si>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</si>
  <si>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</si>
  <si>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</si>
  <si>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</si>
  <si>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</si>
  <si>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</si>
  <si>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>COOPERATIVA DE TRABAJO ASOCIADO PARA EL MANTENIMIENTO VIAL</t>
  </si>
  <si>
    <t>20074400155682 </t>
  </si>
  <si>
    <t>MERCEDES JIMENEZ VESGA</t>
  </si>
  <si>
    <t>COOPERATIVA DE TRABAJO ASOCIADO MENTALIDAD INNOVADORA</t>
  </si>
  <si>
    <t>MARIA DE JESUS RODRIGUEZ QUINTERO</t>
  </si>
  <si>
    <t>COOPERATIVA MULTIACTIVA DE SERVICIOS PEGASO</t>
  </si>
  <si>
    <t>COOOPSEPEGASO</t>
  </si>
  <si>
    <t>HERNAN AUGUSTO SABOGAL S.</t>
  </si>
  <si>
    <t>Calle 16 Nro.18-43</t>
  </si>
  <si>
    <t xml:space="preserve">PRECOOPERATIVA DE ASOCIACIONES DE HOGARES DE BIENESTAR </t>
  </si>
  <si>
    <t>PRECOASOHOBI</t>
  </si>
  <si>
    <t>NESTOR MEJIA DUQUE</t>
  </si>
  <si>
    <t>Carrera 4 A BIS 21 C 32</t>
  </si>
  <si>
    <t xml:space="preserve">COOPERATIVA DE TRABAJO ASOCIADO EL OASIS </t>
  </si>
  <si>
    <t>EL OASIS</t>
  </si>
  <si>
    <t>PRECOOPERATIVA DE TRABAJO ASOCIADO CEDCOOP</t>
  </si>
  <si>
    <t>CEDCOOP LTDA</t>
  </si>
  <si>
    <t>NANCY VARGAS ORDUZ</t>
  </si>
  <si>
    <t>Calle 48 Nro.27-49</t>
  </si>
  <si>
    <t>cedcoltda@hotmail.com</t>
  </si>
  <si>
    <t>HISAS COOPERATIVA DE TRABAJO ASOCIADO</t>
  </si>
  <si>
    <t>GUSTAVO GOMEZ BAYONA</t>
  </si>
  <si>
    <t>SAN GIL</t>
  </si>
  <si>
    <t>COOPERATIVA DE TRABAJADORES ASOCIADOS DE ESTI BADORES Y SERVICIOS VARIOS DE BOLIVAR</t>
  </si>
  <si>
    <t>COOTRABOL</t>
  </si>
  <si>
    <t>ISMAEL SANTANA MADERA</t>
  </si>
  <si>
    <t>COOOPERATIVA DE LECHEROS DEL META</t>
  </si>
  <si>
    <t>COMLECHE</t>
  </si>
  <si>
    <t>TULIO HERNANDO GUTIERREZ</t>
  </si>
  <si>
    <t>Calle 31B Nro.14-19 Barrio LOS ROSALES</t>
  </si>
  <si>
    <t>COOPERATIVA INTEGRAL AGROPECUARIA VERICUTE</t>
  </si>
  <si>
    <t>20074400205932 </t>
  </si>
  <si>
    <t xml:space="preserve">LUIS ENRIQUE SALAS GUERRA </t>
  </si>
  <si>
    <t>COOPERATIVA DE TRABAJO ASOCIADO GUAYUBI</t>
  </si>
  <si>
    <t>CARLOS ALBERTO GOMEZ</t>
  </si>
  <si>
    <t>BARICHARA</t>
  </si>
  <si>
    <t>COOPERATIVA DE TRABAJO ASOCIADO DE SERVICIOS PROFESIONALES CARIBE SALUD</t>
  </si>
  <si>
    <t>CARIBE SALUD</t>
  </si>
  <si>
    <t>Urbanizacion ANITA Edificio LAS PALMAS Apartamento K22</t>
  </si>
  <si>
    <t>PRECOOPERATIVA DE PENSIONADOS DE LA CDMB TRABAJO ASOCIADO LTDA</t>
  </si>
  <si>
    <t>PENSIONADOS CDMB</t>
  </si>
  <si>
    <t>FRANCISCO GARCIA GUTIERREZ</t>
  </si>
  <si>
    <t>Calle 39 Nro.23-55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</si>
  <si>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</si>
  <si>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</si>
  <si>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</si>
  <si>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</si>
  <si>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</si>
  <si>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MULTIACTIVA DE DISTRIBUCION Y COMERCIALIZACION</t>
  </si>
  <si>
    <t>CODISCOOP LTDA</t>
  </si>
  <si>
    <t>MANCY GALVEZ RODRIGUEZ</t>
  </si>
  <si>
    <t>Calle 12B Nro.27-39 Piso 3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</si>
  <si>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</si>
  <si>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</si>
  <si>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</si>
  <si>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</si>
  <si>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</si>
  <si>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FONDO DE EMPLEADOS HUNIDOS</t>
  </si>
  <si>
    <t>LILIANA DEL PILAR ROMERO C.</t>
  </si>
  <si>
    <t>Calle 116 Nro.18-08</t>
  </si>
  <si>
    <t>lmrleonardo@hotmail.com</t>
  </si>
  <si>
    <t>COOPERATIVA DE EXTRABAJADORES SINDICALIZADOS OFICIALES DEL GUAINIA</t>
  </si>
  <si>
    <t>20074400248932 </t>
  </si>
  <si>
    <t>ARISTODEMOS GAMBA TOVAR</t>
  </si>
  <si>
    <t>GUAINIA</t>
  </si>
  <si>
    <t>COOPERATIVA COLOMBIANA DE EMPRENDEDORES LTDA</t>
  </si>
  <si>
    <t>OLGA AMANDA PINTO GUERRERO</t>
  </si>
  <si>
    <t>FONDO DE EMPLEADOS GRUPO EMPRESARIAL COMFAMILIAR NORTE DEL VALLE</t>
  </si>
  <si>
    <t>FEDECOM</t>
  </si>
  <si>
    <t>ANGELA MARIA MORENO E.</t>
  </si>
  <si>
    <t>Carrera 4Nro.9-45</t>
  </si>
  <si>
    <t>fedecom@ert.com.co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</si>
  <si>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</si>
  <si>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</si>
  <si>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</si>
  <si>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</si>
  <si>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</si>
  <si>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SERVITECP</t>
  </si>
  <si>
    <t>SERVITECP C.T.A.</t>
  </si>
  <si>
    <t>ANA MILENA RODRIGUEZ</t>
  </si>
  <si>
    <t xml:space="preserve">CANDELARIA </t>
  </si>
  <si>
    <t>Calle 8 5-29</t>
  </si>
  <si>
    <t>servicoad@hotmail.com</t>
  </si>
  <si>
    <t>COOPERATIVA DE TRABAJO ASOCIADO COOTRAEINV</t>
  </si>
  <si>
    <t>COOTRATEINV C.T.A.</t>
  </si>
  <si>
    <t>20074400272982 </t>
  </si>
  <si>
    <t>COOPERATIVA DE TRABAJO ASOCIADO DE SERVICIOS VARIOS Y MANTENIMIENTO</t>
  </si>
  <si>
    <t>COOSERVAM C.T.A.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</si>
  <si>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</si>
  <si>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</si>
  <si>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</si>
  <si>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</si>
  <si>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</si>
  <si>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</si>
  <si>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PRECOOPERATIVA DE TRABAJO ASOCIADO GERENCOOP</t>
  </si>
  <si>
    <t>GERENCOOP</t>
  </si>
  <si>
    <t>BEATRIZ ELENA TORRES VASQUEZ</t>
  </si>
  <si>
    <t>contador @gerenciarltda.com</t>
  </si>
  <si>
    <t>FONDO DE EMPLEADOS DE LA CORPORACION PROGRAMA DESARROLLO PARA LA PAZ</t>
  </si>
  <si>
    <t>FEPRODEPAZ</t>
  </si>
  <si>
    <t>GLORIA EUGENIA FLOREZ GIRALDO</t>
  </si>
  <si>
    <t>Calle 49 Nro.48-06 Oficina 210</t>
  </si>
  <si>
    <t>prodepaz@prodepaz.org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</si>
  <si>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</si>
  <si>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</si>
  <si>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</si>
  <si>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</si>
  <si>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</si>
  <si>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</si>
  <si>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</si>
  <si>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</si>
  <si>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</si>
  <si>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</si>
  <si>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</si>
  <si>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CONCALIDAD</t>
  </si>
  <si>
    <t>DIANA MARIA MEDINA SAENZ</t>
  </si>
  <si>
    <t>Carrera 16 SUR Nro.67-406</t>
  </si>
  <si>
    <t>mmontiel@grupoconcalidad.com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</si>
  <si>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</si>
  <si>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</si>
  <si>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</si>
  <si>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</si>
  <si>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</si>
  <si>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</si>
  <si>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DE SERVICIOS ESPECIALES E INTEGRALES DEL CARIBE LTDA</t>
  </si>
  <si>
    <t>20074400296642 </t>
  </si>
  <si>
    <t>VICTOR HUGO MADERO JIRADO</t>
  </si>
  <si>
    <t xml:space="preserve">C.T.A. CONSECIONARIOS DEL META </t>
  </si>
  <si>
    <t>20074400311152 </t>
  </si>
  <si>
    <t xml:space="preserve">MARTIN ERNESTO CORREAL HERRERA 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</si>
  <si>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</si>
  <si>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</si>
  <si>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</si>
  <si>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</si>
  <si>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</si>
  <si>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FONDO CINCUENTENARIO DE EMPLEADOS COLOMBIA</t>
  </si>
  <si>
    <t>RODRIGO ESPINOSA R</t>
  </si>
  <si>
    <t>PRECOOPERATIVA DE TRABAJO ASOCIADO DELTA</t>
  </si>
  <si>
    <t>DELTA</t>
  </si>
  <si>
    <t>HERNANDO CAJIAO ORTIZ</t>
  </si>
  <si>
    <t>Calle 1 Nro.4-38</t>
  </si>
  <si>
    <t>anyibe_gonzalez@eficacia.com.co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</si>
  <si>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</si>
  <si>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</si>
  <si>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</si>
  <si>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</si>
  <si>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</si>
  <si>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</si>
  <si>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COOPERATIVA COOTRASED</t>
  </si>
  <si>
    <t>COOTRASED</t>
  </si>
  <si>
    <t xml:space="preserve">RAFAEL GONZALEZ </t>
  </si>
  <si>
    <t>Calle 68 Nro.45 69</t>
  </si>
  <si>
    <t>barbosasmartinez@yahoo.com.ar</t>
  </si>
  <si>
    <t>PRECOOPERATIVA DE TRABAJO ASOCIADO PURA VIDA</t>
  </si>
  <si>
    <t>PURA VIDA C.T.A.</t>
  </si>
  <si>
    <t>MILCIADES PIZARRO MARRUGO</t>
  </si>
  <si>
    <t>COOPERATIVA DE TRABAJO ASOCIADO DE TECNICOS ELECTRONICOS Y MECANICOS</t>
  </si>
  <si>
    <t>20074400338242 </t>
  </si>
  <si>
    <t>20124400129692 </t>
  </si>
  <si>
    <t>RODRIGO ALONSO PINEDA LOPEZ</t>
  </si>
  <si>
    <t>FONDO DE EMPLEADOS DE CODEINSA</t>
  </si>
  <si>
    <t>FONDECO</t>
  </si>
  <si>
    <t>Matricula cancelada en Camara de Comercio Liquidada aprobada en Acta No. 17 del 28-02-2008</t>
  </si>
  <si>
    <t>DEBORA RUTH GUTIERREZ CANO</t>
  </si>
  <si>
    <t>Carrera 50 40 26</t>
  </si>
  <si>
    <t>codeinsa@une.net.co</t>
  </si>
  <si>
    <t>EMPRESA PRECOOPERATIVA PTC MERCADEO Y COMECIALIZACION DE PRODUCTOS AGRICOLAS</t>
  </si>
  <si>
    <t>PATROCINIO TORRES CASTAÑEDA</t>
  </si>
  <si>
    <t>Calle 80 7 209</t>
  </si>
  <si>
    <t>contador@ptc.com.co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</si>
  <si>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</si>
  <si>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</si>
  <si>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</si>
  <si>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</si>
  <si>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</si>
  <si>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</si>
  <si>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</si>
  <si>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</si>
  <si>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</si>
  <si>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</si>
  <si>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</si>
  <si>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</si>
  <si>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</si>
  <si>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</si>
  <si>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</si>
  <si>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</si>
  <si>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</si>
  <si>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PRECOOPERATIVA DE ASOCIACIONES DE BIENESTAR FAMILIAR</t>
  </si>
  <si>
    <t>PRECOOASOQUIM</t>
  </si>
  <si>
    <t>AMANDA LUCIA GALLEGO</t>
  </si>
  <si>
    <t>Carrera 15 9-26</t>
  </si>
  <si>
    <t>COOPERATIVA MULTIACTIVA DISTRIBUIDORA DE SANTANDER</t>
  </si>
  <si>
    <t>COOPDISAN</t>
  </si>
  <si>
    <t>GABRIEL HERREA AGUILERA</t>
  </si>
  <si>
    <t>Centro Comercial CABECERA Plaza Oficina 312</t>
  </si>
  <si>
    <t>FONDO DE EMPLEADOS ALUMINIOS COSMOS</t>
  </si>
  <si>
    <t>CARLOS ALBERTO RUIZ LONDOÑO</t>
  </si>
  <si>
    <t>Carrera 36 Nro.10-140</t>
  </si>
  <si>
    <t>fondocosmos@aluminiocosmos.com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</si>
  <si>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</si>
  <si>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</si>
  <si>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</si>
  <si>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</si>
  <si>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</si>
  <si>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</si>
  <si>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COFAMILIAR</t>
  </si>
  <si>
    <t>20084400053802 </t>
  </si>
  <si>
    <t>HERNAN LUIS URIBE RESTREPO</t>
  </si>
  <si>
    <t>PRECOOPERATIVA EMPRENDEDORES EN ACCION</t>
  </si>
  <si>
    <t>ELIZABETH GIRALDO GIRALDO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</si>
  <si>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</si>
  <si>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</si>
  <si>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</si>
  <si>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</si>
  <si>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</si>
  <si>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corpoceta@andinet.com</t>
  </si>
  <si>
    <t>COOPERATIVA DE TRABAJO ASOCIADO PARA LA PRESTACION DE SERVICIOS EMPRESARIALES CTA</t>
  </si>
  <si>
    <t>20084400060422 </t>
  </si>
  <si>
    <t>NELCY COMETTA MONTEALEGRE</t>
  </si>
  <si>
    <t>FONDO DE EMPLEADOS DE FINCA S.A.</t>
  </si>
  <si>
    <t>FEFI</t>
  </si>
  <si>
    <t>LUIS SAEZ PARDO</t>
  </si>
  <si>
    <t>Kilometro 12 Via MOSQUERA</t>
  </si>
  <si>
    <t>COOPERATIVA DE TRABAJADORES DEL INSTITUTO DE MEDICINA LEGAL Y CIENCIAS FORENSES</t>
  </si>
  <si>
    <t>COOTRAMEDILEGAL</t>
  </si>
  <si>
    <t>PARMENIDES DE LA ROSA</t>
  </si>
  <si>
    <t>Carrera 23 Nro.53D-56</t>
  </si>
  <si>
    <t>SERVICIO COOPERATIVO COMUNITARIO</t>
  </si>
  <si>
    <t>C.T.A.SERCOOM</t>
  </si>
  <si>
    <t>20084400075432 </t>
  </si>
  <si>
    <t>AZUCENA CASAS CASTILLO</t>
  </si>
  <si>
    <t>Carrera 9NNro.18-231</t>
  </si>
  <si>
    <t>COOPERATIVA MULTIACTIVA DE SERVICIOS DE SALUD</t>
  </si>
  <si>
    <t>COOMSUSALUD</t>
  </si>
  <si>
    <t>JOSE IGNACIO MARIN CASTAÑO</t>
  </si>
  <si>
    <t>Calle 7 Nro.11-29</t>
  </si>
  <si>
    <t>COOPERATIVA COLOMBIANA DE LA INDUSTRIA DEL GAS</t>
  </si>
  <si>
    <t>COOPGAS LTDA.</t>
  </si>
  <si>
    <t>NIDIA VIRVIESCAS CAMACHOI</t>
  </si>
  <si>
    <t>Carrera 17 Nro.58-41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</si>
  <si>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</si>
  <si>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</si>
  <si>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</si>
  <si>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</si>
  <si>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</si>
  <si>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</si>
  <si>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</si>
  <si>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</si>
  <si>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</si>
  <si>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</si>
  <si>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COOPERATIVA DE TRABAJO ASOCIADO TRABAJAMOS LTDA</t>
  </si>
  <si>
    <t>PAOLA ANDREA CORTES ORJUELA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</si>
  <si>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</si>
  <si>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</si>
  <si>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</si>
  <si>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</si>
  <si>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</si>
  <si>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</si>
  <si>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</si>
  <si>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FONDO DE EMPLEADOS DE LA CORPORACION CLUB SAN FERNANDO</t>
  </si>
  <si>
    <t>JORGE NARVAEZ CUELLAR</t>
  </si>
  <si>
    <t>COOPERATIVA DE TRABAJO ASOCIADO REDLAB</t>
  </si>
  <si>
    <t>REDLAB</t>
  </si>
  <si>
    <t>20084400112412 </t>
  </si>
  <si>
    <t>REYNER MUNIVER CANTILLO</t>
  </si>
  <si>
    <t>Carrera 48 70 174</t>
  </si>
  <si>
    <t>COOPERATIVA MULTIACTIVA COMULGUANE</t>
  </si>
  <si>
    <t>JAIME DELGADO B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</si>
  <si>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</si>
  <si>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</si>
  <si>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</si>
  <si>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</si>
  <si>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</si>
  <si>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</si>
  <si>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</si>
  <si>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</si>
  <si>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</si>
  <si>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</si>
  <si>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</si>
  <si>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</si>
  <si>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TRABAJO ASOCIADO MAKILA</t>
  </si>
  <si>
    <t>MAKILA CTA</t>
  </si>
  <si>
    <t>LUZ STELLA MARULANDA</t>
  </si>
  <si>
    <t>luces111@hotmail.com</t>
  </si>
  <si>
    <t>FONDO DE EMPLEADOS DE SERCOFUN TULÚA LTDA FUNERALES LOS OLIVOS</t>
  </si>
  <si>
    <t>FEMSER</t>
  </si>
  <si>
    <t xml:space="preserve">JAMEZ RIVERA MARIN </t>
  </si>
  <si>
    <t>Carrera 33 Nro.25-35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</si>
  <si>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</si>
  <si>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</si>
  <si>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</si>
  <si>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</si>
  <si>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</si>
  <si>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</si>
  <si>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DROMAYOR COOPERATIVA</t>
  </si>
  <si>
    <t>DROCOOP</t>
  </si>
  <si>
    <t>JOSE RICARDO GOMEZ</t>
  </si>
  <si>
    <t>Carrera 12Nro.89-33 P1</t>
  </si>
  <si>
    <t>drocoop@etb.net.co</t>
  </si>
  <si>
    <t>COOPERATIVA RED INDEPENDIENTE DE NOTICIAS CTA</t>
  </si>
  <si>
    <t>RED INDEPENDIENTE</t>
  </si>
  <si>
    <t>MARIO ALEJANDRO VALDERRAMA</t>
  </si>
  <si>
    <t>Calle 92 Nro.16-30 Oficina 402</t>
  </si>
  <si>
    <t>COOPERATIVA DE TRABAJO ASOCIADO ASOCOOP</t>
  </si>
  <si>
    <t>20084400168432 </t>
  </si>
  <si>
    <t>DARLYN RESTREPO ARCOS</t>
  </si>
  <si>
    <t>COOPERATIVA MULTIACTIVA DE TRABAJADORES ASOCIADOS</t>
  </si>
  <si>
    <t>LUZ NEY URIELES NIETO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</si>
  <si>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</si>
  <si>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</si>
  <si>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</si>
  <si>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</si>
  <si>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</si>
  <si>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</si>
  <si>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</si>
  <si>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</si>
  <si>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</si>
  <si>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</si>
  <si>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</si>
  <si>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PRECOOPERATIVA DE SERVICIOS LOGISTICOS DEL NORTE DE COLOMBIA</t>
  </si>
  <si>
    <t>DAGOBERTO CASTAÑEDA BAYONA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</si>
  <si>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</si>
  <si>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</si>
  <si>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</si>
  <si>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</si>
  <si>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</si>
  <si>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</si>
  <si>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</si>
  <si>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</si>
  <si>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</si>
  <si>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</si>
  <si>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</si>
  <si>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</si>
  <si>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</si>
  <si>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</si>
  <si>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</si>
  <si>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</si>
  <si>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PRECOOPERATIVA DE TELEVISION POR CABLE Y COMUNICACIONES PRECOOPERATIVA DE TRABAJO ASOCIADO</t>
  </si>
  <si>
    <t>T.V. COOP P.C.T.A.</t>
  </si>
  <si>
    <t>NERYS TORREGROSA DONADO</t>
  </si>
  <si>
    <t>COOPERATIVA DE TRABAJO ASOCIADO SERVIEMPRESAS</t>
  </si>
  <si>
    <t>20084400250802 </t>
  </si>
  <si>
    <t>JOSE NORBEIRO GIRALDO ZARATE</t>
  </si>
  <si>
    <t>COOPERATIVA DE TRABAJO ASOCIADO EN SERVICIOS</t>
  </si>
  <si>
    <t>SERVICIOS CTA</t>
  </si>
  <si>
    <t>ADOLFO GAMEZ BADILLO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</si>
  <si>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</si>
  <si>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</si>
  <si>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</si>
  <si>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</si>
  <si>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</si>
  <si>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COOOPERATIVA CONSULTA COOPERATIVA DE TRABAJO ASOCIADO</t>
  </si>
  <si>
    <t>CONSULTA CTA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</si>
  <si>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</si>
  <si>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</si>
  <si>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</si>
  <si>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</si>
  <si>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</si>
  <si>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</si>
  <si>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</si>
  <si>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</si>
  <si>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DE COLOMBIA</t>
  </si>
  <si>
    <t>COOPCREAR</t>
  </si>
  <si>
    <t>OSCAR JAVIER TORRES REINA</t>
  </si>
  <si>
    <t>Transversal 9 55-97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</si>
  <si>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</si>
  <si>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</si>
  <si>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</si>
  <si>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</si>
  <si>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</si>
  <si>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</si>
  <si>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COOPERATIVA AGROPECUARIA AMIGOS DEL CAFÉ</t>
  </si>
  <si>
    <t>20084400273592 </t>
  </si>
  <si>
    <t>ARLEY CORTES ARISTIZABAL</t>
  </si>
  <si>
    <t>SANTUARIO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</si>
  <si>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</si>
  <si>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</si>
  <si>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</si>
  <si>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</si>
  <si>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</si>
  <si>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</si>
  <si>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FONDO DE EMPLEADOS DE LA ADMINISTRACION DEL EDIFICIO DE COLPATRIA</t>
  </si>
  <si>
    <t>FEAECOL</t>
  </si>
  <si>
    <t>ORLANDO DIAZ GAITAN</t>
  </si>
  <si>
    <t>Carrera 7 Nro.24-89 MEZANNINE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</si>
  <si>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</si>
  <si>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</si>
  <si>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</si>
  <si>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</si>
  <si>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</si>
  <si>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</si>
  <si>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</si>
  <si>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</si>
  <si>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</si>
  <si>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</si>
  <si>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</si>
  <si>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</si>
  <si>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</si>
  <si>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</si>
  <si>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</si>
  <si>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</si>
  <si>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</si>
  <si>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</si>
  <si>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</si>
  <si>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</si>
  <si>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</si>
  <si>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</si>
  <si>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</si>
  <si>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</si>
  <si>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</si>
  <si>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</si>
  <si>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</si>
  <si>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</si>
  <si>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</si>
  <si>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</si>
  <si>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</si>
  <si>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</si>
  <si>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</si>
  <si>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</si>
  <si>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</si>
  <si>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</si>
  <si>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</si>
  <si>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</si>
  <si>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</si>
  <si>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</si>
  <si>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</si>
  <si>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</si>
  <si>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</si>
  <si>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</si>
  <si>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</si>
  <si>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</si>
  <si>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</si>
  <si>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</si>
  <si>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</si>
  <si>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</si>
  <si>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</si>
  <si>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</si>
  <si>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</si>
  <si>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</si>
  <si>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</si>
  <si>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</si>
  <si>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</si>
  <si>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</si>
  <si>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ASOCIACION MUTUAL DIGORE</t>
  </si>
  <si>
    <t>ASMUDI</t>
  </si>
  <si>
    <t>20084400402742 </t>
  </si>
  <si>
    <t>ANTONIO JOSE GARCIA</t>
  </si>
  <si>
    <t>Calle 47 Nro.42-60 Local 108</t>
  </si>
  <si>
    <t>asomutual@une.net.co</t>
  </si>
  <si>
    <t>EMPRESA COOOPERATIVA DE TRABAJO ASOCIADO ASOPROGRESO</t>
  </si>
  <si>
    <t>ASOPROGRESO</t>
  </si>
  <si>
    <t>ISABEL DURAN VALDIVIESO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</si>
  <si>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</si>
  <si>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</si>
  <si>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</si>
  <si>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</si>
  <si>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</si>
  <si>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</si>
  <si>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</si>
  <si>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</si>
  <si>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</si>
  <si>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</si>
  <si>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</si>
  <si>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</si>
  <si>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</si>
  <si>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</si>
  <si>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</si>
  <si>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</si>
  <si>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 xml:space="preserve">FONDO DE EMPLEADOS DE ROBIN HOOD </t>
  </si>
  <si>
    <t>FOROBIN</t>
  </si>
  <si>
    <t>HERNAN BRUGUEZ MUÑOZ</t>
  </si>
  <si>
    <t>ASOCIACION MUTUAL DE SERVICIO SOCIAL</t>
  </si>
  <si>
    <t>ASOCER</t>
  </si>
  <si>
    <t>20084400414632 </t>
  </si>
  <si>
    <t>VICTOR MANUEL RODRIGUEZ</t>
  </si>
  <si>
    <t>Calle 22 Nro.43 B 59</t>
  </si>
  <si>
    <t>COOPERATIVA DE TRABAJO ASOCIADO ASESORIAS NACIONALES PARA EL DESARROLLO EMPRESARIAL Y DE SERVICIOS (CONVENSER LTDA)</t>
  </si>
  <si>
    <t>CONVENSER LTDA.</t>
  </si>
  <si>
    <t>20094400026012 </t>
  </si>
  <si>
    <t>AURAMARIA CAPACHO DUARTE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</si>
  <si>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</si>
  <si>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</si>
  <si>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</si>
  <si>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</si>
  <si>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</si>
  <si>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</si>
  <si>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</si>
  <si>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</si>
  <si>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</si>
  <si>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</si>
  <si>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</si>
  <si>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</si>
  <si>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</si>
  <si>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</si>
  <si>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</si>
  <si>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</si>
  <si>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</si>
  <si>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</si>
  <si>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</si>
  <si>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</si>
  <si>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</si>
  <si>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</si>
  <si>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</si>
  <si>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</si>
  <si>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</si>
  <si>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</si>
  <si>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</si>
  <si>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</si>
  <si>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</si>
  <si>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</si>
  <si>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</si>
  <si>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</si>
  <si>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</si>
  <si>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</si>
  <si>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</si>
  <si>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</si>
  <si>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</si>
  <si>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</si>
  <si>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</si>
  <si>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PRECOOPERATIVA DE TRABAJO ASOCIADO DE MANTENIMIENTO DE PALMA LTDA (PRECOOMANPALM LTDA) identificada con el Nit No. 804.014.800-3</t>
  </si>
  <si>
    <t>20094400086512 </t>
  </si>
  <si>
    <t xml:space="preserve">COOPERATIVA DE TRABAJO ASOCIADO SPORT MODA </t>
  </si>
  <si>
    <t xml:space="preserve">Gerente: GLORIA ZAMBRANO 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</si>
  <si>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</si>
  <si>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</si>
  <si>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</si>
  <si>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</si>
  <si>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</si>
  <si>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</si>
  <si>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 xml:space="preserve">COOPERATIVA DE TRABAJO ASOCIADO PROVEEDORA DE BIENES Y SERVICIOS </t>
  </si>
  <si>
    <t>PROBISERCOOP</t>
  </si>
  <si>
    <t>20094400099862 </t>
  </si>
  <si>
    <t>WILMAR GONZALEZ OROZCO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</si>
  <si>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</si>
  <si>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</si>
  <si>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</si>
  <si>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</si>
  <si>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</si>
  <si>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</si>
  <si>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 xml:space="preserve">COOPERATIVA DE TRABAJO LUZ VERDE DE SAMANIEGO LTDA  </t>
  </si>
  <si>
    <t>20094400108912 </t>
  </si>
  <si>
    <t>LIPCIO MELO MELO</t>
  </si>
  <si>
    <t>Vereda LUZ VERDE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</si>
  <si>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</si>
  <si>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</si>
  <si>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</si>
  <si>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</si>
  <si>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</si>
  <si>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</si>
  <si>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</si>
  <si>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</si>
  <si>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</si>
  <si>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</si>
  <si>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</si>
  <si>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</si>
  <si>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>PRECOOPERATIVA DE TRABAJO ASOCIADO VILLA DEL SOL</t>
  </si>
  <si>
    <t>20094400129892 </t>
  </si>
  <si>
    <t>ALFREDO ORBES</t>
  </si>
  <si>
    <t>CANDELILLAS Via TUMACO PASTO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</si>
  <si>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</si>
  <si>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</si>
  <si>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</si>
  <si>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</si>
  <si>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</si>
  <si>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</si>
  <si>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</si>
  <si>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</si>
  <si>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</si>
  <si>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</si>
  <si>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</si>
  <si>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</si>
  <si>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</si>
  <si>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</si>
  <si>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</si>
  <si>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</si>
  <si>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</si>
  <si>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FONDO DE EMPLEADOS DE PRODUCTORA AVICOLA DEL SUR </t>
  </si>
  <si>
    <t>JULIAN GONZALEZ GONZALEZ</t>
  </si>
  <si>
    <t>Calle 8 20-69</t>
  </si>
  <si>
    <t>feproavisur@hotmail.com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</si>
  <si>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</si>
  <si>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</si>
  <si>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</si>
  <si>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</si>
  <si>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</si>
  <si>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</si>
  <si>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</si>
  <si>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</si>
  <si>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</si>
  <si>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</si>
  <si>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EMPLEADOS Y PENSIONADOS DE COLOMBIA</t>
  </si>
  <si>
    <t>ALBA ELENA VALENCIA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</si>
  <si>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</si>
  <si>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</si>
  <si>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</si>
  <si>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</si>
  <si>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</si>
  <si>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</si>
  <si>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</si>
  <si>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</si>
  <si>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</si>
  <si>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</si>
  <si>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</si>
  <si>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</si>
  <si>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</si>
  <si>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</si>
  <si>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</si>
  <si>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</si>
  <si>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EMPRESA COOPERATIVA DE TRABAJO ASOCIADO COMPETIMOS</t>
  </si>
  <si>
    <t xml:space="preserve">PABLO ANTONIO RUBIO SILVA 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</si>
  <si>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</si>
  <si>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</si>
  <si>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</si>
  <si>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</si>
  <si>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</si>
  <si>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</si>
  <si>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</si>
  <si>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</si>
  <si>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</si>
  <si>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</si>
  <si>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</si>
  <si>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</si>
  <si>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</si>
  <si>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</si>
  <si>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</si>
  <si>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</si>
  <si>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</si>
  <si>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</si>
  <si>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</si>
  <si>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 xml:space="preserve">COOPERATIVA GENTE ACTIVA  </t>
  </si>
  <si>
    <t>20124400231042 </t>
  </si>
  <si>
    <t xml:space="preserve">GERENTE: LUZ ADIELA MUÑOZ OCAMPO </t>
  </si>
  <si>
    <t>PRECOOPERATIVA DE TRABAJO ASOCIADO COOPGANANDO</t>
  </si>
  <si>
    <t>COOPGANANDO</t>
  </si>
  <si>
    <t>Calle 15 Carrera 19 ESQ.</t>
  </si>
  <si>
    <t>COOPERATIVA DE TRABAJO ASOCIADO CITEP</t>
  </si>
  <si>
    <t xml:space="preserve">CARLOS FERNANDO ARROYO MARLES </t>
  </si>
  <si>
    <t>COOPERATIVA MULTIACTIVA DE MADRES COMUNITARIAS (COOMAC)</t>
  </si>
  <si>
    <t>COOMACC</t>
  </si>
  <si>
    <t>LUZ MARINA HERNANDEZ</t>
  </si>
  <si>
    <t>Calle 26 Nro.6-54</t>
  </si>
  <si>
    <t>firchis@hotmail.com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</si>
  <si>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</si>
  <si>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</si>
  <si>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</si>
  <si>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</si>
  <si>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</si>
  <si>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</si>
  <si>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</si>
  <si>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</si>
  <si>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</si>
  <si>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</si>
  <si>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</si>
  <si>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</si>
  <si>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</si>
  <si>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</si>
  <si>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</si>
  <si>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</si>
  <si>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</si>
  <si>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</si>
  <si>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</si>
  <si>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</si>
  <si>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</si>
  <si>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COOPERATIVA DE TRABAJO ASOCIADO DE LOS TRABAJADORES  DEL COMERCIO  DE LA COSTA</t>
  </si>
  <si>
    <t>C.T.A.COMERCIAL LTDA</t>
  </si>
  <si>
    <t>20124400200622 </t>
  </si>
  <si>
    <t>CARMEN ORTEGA ARDILA</t>
  </si>
  <si>
    <t xml:space="preserve">COOPERATIVA DE PROFESIONALES DE LA SALUD (GAMMASALUD) </t>
  </si>
  <si>
    <t>GAMMASALUD</t>
  </si>
  <si>
    <t>CLAUDIA CRISTINA FRANCO HURTADO</t>
  </si>
  <si>
    <t>Carrera 9 Nro.6-36</t>
  </si>
  <si>
    <t>nancy_b09@hotmail.com</t>
  </si>
  <si>
    <t xml:space="preserve">COOPERATIVA DE SERVICIOS DE SALUD Y EMERGENCIAS MÉDICAS (SEMCOOP)  </t>
  </si>
  <si>
    <t>20104400167862 </t>
  </si>
  <si>
    <t>HAROLD PINZON CAMARGO</t>
  </si>
  <si>
    <t>Carrera 80A 43B 243</t>
  </si>
  <si>
    <t>semcoopcta@yahoo.es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</si>
  <si>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</si>
  <si>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</si>
  <si>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</si>
  <si>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</si>
  <si>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</si>
  <si>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</si>
  <si>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COOPERATIVA DE TRABAJO ASOCIADO DE AUDITORES Y CONSULTORES</t>
  </si>
  <si>
    <t>CONFIACOOP CONSULTORES C.T.A.</t>
  </si>
  <si>
    <t>20124400117622 </t>
  </si>
  <si>
    <t>Gerente : BLANCA GAMBOA BAUTISTA</t>
  </si>
  <si>
    <t xml:space="preserve">UNIDAD PRODUCTIVA EFICIENTE SOSTENIBLE COOPERATIVA DE TRABAJO ASOCIADO </t>
  </si>
  <si>
    <t>COOSEIN</t>
  </si>
  <si>
    <t>GERMAN HURTADO RAMIREZ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</si>
  <si>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</si>
  <si>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</si>
  <si>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</si>
  <si>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</si>
  <si>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</si>
  <si>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</si>
  <si>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</si>
  <si>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</si>
  <si>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</si>
  <si>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</si>
  <si>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</si>
  <si>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</si>
  <si>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</si>
  <si>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</si>
  <si>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</si>
  <si>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</si>
  <si>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</si>
  <si>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</si>
  <si>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</si>
  <si>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</si>
  <si>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</si>
  <si>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</si>
  <si>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</si>
  <si>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</si>
  <si>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</si>
  <si>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</si>
  <si>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</si>
  <si>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</si>
  <si>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</si>
  <si>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</si>
  <si>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</si>
  <si>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</si>
  <si>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 xml:space="preserve">COOPERATIVA MULTIACTIVA DE COMUNICACIÓN TRANSPORTE E INFORMATICA   </t>
  </si>
  <si>
    <t>CCOMPUCOTRANS</t>
  </si>
  <si>
    <t xml:space="preserve">JHON JAIMES CEBALLOS OROZCO </t>
  </si>
  <si>
    <t>Local 124 Terminal de Transportes</t>
  </si>
  <si>
    <t>coopmucotrans@hotmail.com</t>
  </si>
  <si>
    <t xml:space="preserve">COOPERATIVA MULTIACTIVA SAN SIMON </t>
  </si>
  <si>
    <t>20114400160562 </t>
  </si>
  <si>
    <t xml:space="preserve">MARTHA MERCEDES CABRERA RAYO </t>
  </si>
  <si>
    <t>Carrera 2A 14A 02</t>
  </si>
  <si>
    <t>coopsansimonrecreando@telecom.com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</si>
  <si>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</si>
  <si>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</si>
  <si>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</si>
  <si>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</si>
  <si>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</si>
  <si>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</si>
  <si>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 xml:space="preserve">FONDO DE EMPLEADOS CORPORACION SAN AGUSTIN </t>
  </si>
  <si>
    <t>Gerente - JASON HERNANDO ESPITIA ORTIZ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</si>
  <si>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</si>
  <si>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</si>
  <si>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</si>
  <si>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</si>
  <si>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</si>
  <si>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</si>
  <si>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</si>
  <si>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</si>
  <si>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</si>
  <si>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</si>
  <si>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</si>
  <si>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</si>
  <si>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</si>
  <si>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</si>
  <si>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</si>
  <si>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</si>
  <si>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</si>
  <si>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</si>
  <si>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</si>
  <si>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</si>
  <si>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</si>
  <si>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</si>
  <si>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</si>
  <si>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</si>
  <si>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</si>
  <si>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</si>
  <si>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</si>
  <si>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</si>
  <si>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</si>
  <si>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</si>
  <si>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</si>
  <si>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</si>
  <si>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</si>
  <si>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</si>
  <si>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</si>
  <si>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</si>
  <si>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</si>
  <si>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</si>
  <si>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</si>
  <si>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</si>
  <si>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</si>
  <si>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</si>
  <si>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</si>
  <si>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</si>
  <si>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</si>
  <si>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</si>
  <si>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</si>
  <si>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</si>
  <si>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SALUD DEL OCCIDENTE </t>
  </si>
  <si>
    <t>OCCISALUD PCTA</t>
  </si>
  <si>
    <t>SANDRA CAROLINA PARRA NIETO</t>
  </si>
  <si>
    <t>Carrera 11 119-31 Oficina 507</t>
  </si>
  <si>
    <t xml:space="preserve">COOPERATIVA DE TRABAJO ASOCIADO LA AMISTAD </t>
  </si>
  <si>
    <t>CTA LA AMISTAD</t>
  </si>
  <si>
    <t>EDILBER PEREA CASTILLO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</si>
  <si>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</si>
  <si>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</si>
  <si>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</si>
  <si>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</si>
  <si>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</si>
  <si>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</si>
  <si>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</si>
  <si>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</si>
  <si>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</si>
  <si>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</si>
  <si>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</si>
  <si>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</si>
  <si>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</si>
  <si>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</si>
  <si>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</si>
  <si>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</si>
  <si>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</si>
  <si>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</si>
  <si>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</si>
  <si>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</si>
  <si>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 xml:space="preserve">COOPERATIVA DE TRABAJO ASOCIADO COOPSIRES </t>
  </si>
  <si>
    <t>OSCAR BARRERA ROJAS</t>
  </si>
  <si>
    <t xml:space="preserve">ACACIAS </t>
  </si>
  <si>
    <t>COOPERATIVA DE TRABAJO ASOCIADO MARANATHA</t>
  </si>
  <si>
    <t>DIANA MILENA ARIAS GUALTEROS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</si>
  <si>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</si>
  <si>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</si>
  <si>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</si>
  <si>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</si>
  <si>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</si>
  <si>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SERVICIOS INTEGRALES DE PENJAMO </t>
  </si>
  <si>
    <t xml:space="preserve">No existe Certificado de existencia y representacion legal  </t>
  </si>
  <si>
    <t>SEGUNDO PEREZ MARQUEZ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</si>
  <si>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</si>
  <si>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</si>
  <si>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</si>
  <si>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</si>
  <si>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</si>
  <si>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</si>
  <si>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</si>
  <si>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</si>
  <si>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</si>
  <si>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Carrera 32 Nro.30-08</t>
  </si>
  <si>
    <t>FONDO DE EMPLEADOS DE ALFAN</t>
  </si>
  <si>
    <t>FEMDAL</t>
  </si>
  <si>
    <t xml:space="preserve">OMAR TAFUR MEJIA </t>
  </si>
  <si>
    <t>Calle 14 Nro.6-95 CAZUCA</t>
  </si>
  <si>
    <t>femdal@hotmail.com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</si>
  <si>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</si>
  <si>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</si>
  <si>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</si>
  <si>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</si>
  <si>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</si>
  <si>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 xml:space="preserve">COOPERATIVA DE PROFESIONALES DE LA UNIVERSIDAD DE AMERICA </t>
  </si>
  <si>
    <t>CREDIAMERICA</t>
  </si>
  <si>
    <t>LUIS ARMANDO CASTIBLANCO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</si>
  <si>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</si>
  <si>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</si>
  <si>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</si>
  <si>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</si>
  <si>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</si>
  <si>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>COOPERATIVA DE TRABAJO ASOCIADO LA CAUCANA  CTA (LA CAUCANA  CTA)</t>
  </si>
  <si>
    <t>LA CAUCANA C.T.A.</t>
  </si>
  <si>
    <t>Carrera 9 9</t>
  </si>
  <si>
    <t>cooplacaucana@hotmail.com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</si>
  <si>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</si>
  <si>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</si>
  <si>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</si>
  <si>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</si>
  <si>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</si>
  <si>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 xml:space="preserve">COOPERATIVA INTEGRAL DE SERVICIOS EN SALUD </t>
  </si>
  <si>
    <t>COOPINSA</t>
  </si>
  <si>
    <t>Gerente: ROSALBA ALVAREZ PEREZ</t>
  </si>
  <si>
    <t>CAUCASIA</t>
  </si>
  <si>
    <t>Carrera 23 8 02</t>
  </si>
  <si>
    <t>ccopinsa1@edatel.net.co</t>
  </si>
  <si>
    <t>COOPERATIVA DE TRABAJO ASOCIADO LA UNIDAD</t>
  </si>
  <si>
    <t xml:space="preserve">SIGUIFREDO CAICEDO GUENGUE </t>
  </si>
  <si>
    <t>Calle 1B Nro.5-47</t>
  </si>
  <si>
    <t>ctas@cootraim.com</t>
  </si>
  <si>
    <t>PRENORTE PRECOOPERATIVA DE TRABAJO ASOCIADO</t>
  </si>
  <si>
    <t>PRENORTE</t>
  </si>
  <si>
    <t>DERLIN ROJAS SALGADO</t>
  </si>
  <si>
    <t>Kilometro 5 Via AL MAR</t>
  </si>
  <si>
    <t>prenorte@hotmail.com</t>
  </si>
  <si>
    <t xml:space="preserve">COOPERATIVA DE TRABAJO ASOCIADO ENFERTEC </t>
  </si>
  <si>
    <t>COENFERTEC</t>
  </si>
  <si>
    <t>CARMEN CECILIA MORA SANCHEZ</t>
  </si>
  <si>
    <t xml:space="preserve">COOPERATIVA DE TRABAJO ASOCIADO MADRE LAURA  </t>
  </si>
  <si>
    <t>MADRE LAURA CTA</t>
  </si>
  <si>
    <t>ROCIO MATILDE HURTADO SUAREZ</t>
  </si>
  <si>
    <t xml:space="preserve">COOP. DE TRABAJO ASOCIADO DE PRESTADORES DE SERVICIOS ECOTURISTICOS DE LA SIERRA NEVADA DE GUICAN Y EL CUCUY </t>
  </si>
  <si>
    <t>ANA LUCIA CARO SANDOVAL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</si>
  <si>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</si>
  <si>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</si>
  <si>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</si>
  <si>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</si>
  <si>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</si>
  <si>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</si>
  <si>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</si>
  <si>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>COOPERATIVA DE TRABAJO ASOCIADO LOS REYES</t>
  </si>
  <si>
    <t>LOS REYES C.T.A.</t>
  </si>
  <si>
    <t>SIGIFREDO CAICEDO G.</t>
  </si>
  <si>
    <t>Calle 8 5 29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</si>
  <si>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</si>
  <si>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</si>
  <si>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</si>
  <si>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</si>
  <si>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</si>
  <si>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</si>
  <si>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</si>
  <si>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</si>
  <si>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</si>
  <si>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</si>
  <si>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</si>
  <si>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</si>
  <si>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</si>
  <si>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</si>
  <si>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</si>
  <si>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</si>
  <si>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</si>
  <si>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</si>
  <si>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</si>
  <si>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</si>
  <si>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</si>
  <si>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</si>
  <si>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</si>
  <si>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</si>
  <si>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</si>
  <si>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</si>
  <si>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</si>
  <si>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</si>
  <si>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</si>
  <si>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</si>
  <si>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</si>
  <si>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 SERVICIOS LATINOS</t>
  </si>
  <si>
    <t>EDITH MESENIA HERRERA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</si>
  <si>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</si>
  <si>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</si>
  <si>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</si>
  <si>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</si>
  <si>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</si>
  <si>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</si>
  <si>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</si>
  <si>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</si>
  <si>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</si>
  <si>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</si>
  <si>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</si>
  <si>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</si>
  <si>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</si>
  <si>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</si>
  <si>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</si>
  <si>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COOPERATIVA DE TRABAJO ASOCIADO COOESTIBAR</t>
  </si>
  <si>
    <t xml:space="preserve">No existe Certificado de existencia y representacion legal </t>
  </si>
  <si>
    <t>JOSE JAIRO BARBOSA JIMENEZ</t>
  </si>
  <si>
    <t>PRECOOPERATIVA CENTRO DE ESTUDIOS COOPJIREH</t>
  </si>
  <si>
    <t>COOPJIREH</t>
  </si>
  <si>
    <t>ELIECER BERMUDEZ PADILLA</t>
  </si>
  <si>
    <t>Calle 17 Nro.8-93 Oficina 504</t>
  </si>
  <si>
    <t>coopjireh49@hotmail.com</t>
  </si>
  <si>
    <t>COOPERATIVA DE TRABAJO ASOCIADO FABRICANTES DE CALZADO</t>
  </si>
  <si>
    <t>COOFACA LTDA</t>
  </si>
  <si>
    <t>GLORIA LILIANA GÓMEZ RIOS</t>
  </si>
  <si>
    <t>Carrera 4 Calle 15 Esquina</t>
  </si>
  <si>
    <t>coofal@hotmail.com</t>
  </si>
  <si>
    <t>COOPERATIVA DE TRABAJO ASOCIADO REDEVIAJES</t>
  </si>
  <si>
    <t>COPEX</t>
  </si>
  <si>
    <t>LUCRECIA NAVARRO IGLESIAS</t>
  </si>
  <si>
    <t>mxcontabilidad@hotmail.com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</si>
  <si>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</si>
  <si>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</si>
  <si>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</si>
  <si>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</si>
  <si>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</si>
  <si>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</si>
  <si>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</si>
  <si>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</si>
  <si>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</si>
  <si>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</si>
  <si>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COOPERATIVA DE TRABAJO ASOCIADO AVANZAR PROFESIONAL</t>
  </si>
  <si>
    <t>i</t>
  </si>
  <si>
    <t>COOPERATIVA DE TRABAJO ASOCIADO CALIDAD Y OPORTUNIDAD</t>
  </si>
  <si>
    <t>CALIDAD Y OPORTUNIDAD</t>
  </si>
  <si>
    <t>IVAN FERNANDO IBAÑEZ LUGO</t>
  </si>
  <si>
    <t>Autopista NORTE Kilometro 30</t>
  </si>
  <si>
    <t>adriana.gonzalez@co.sabmiller.com</t>
  </si>
  <si>
    <t>COOPERATIVA DE TRABAJO ASOCIADO LOS CORRECAMINOS</t>
  </si>
  <si>
    <t>DORA YAMILE BURBANO RIVERA</t>
  </si>
  <si>
    <t xml:space="preserve">SANDONA 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</si>
  <si>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</si>
  <si>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</si>
  <si>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</si>
  <si>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</si>
  <si>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</si>
  <si>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</si>
  <si>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</si>
  <si>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</si>
  <si>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</si>
  <si>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</si>
  <si>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TRABAJO ASOCIADO AL SERVICIO DE LA GANADERIA</t>
  </si>
  <si>
    <t>ANGELA MARIA CELIS VELASQUEZ</t>
  </si>
  <si>
    <t xml:space="preserve">COOPERATIVA DE TRABAJO ASOCIADO MULTISERVICIOS COMUNALES </t>
  </si>
  <si>
    <t>COOPHACER CTA</t>
  </si>
  <si>
    <t>20114400195292 </t>
  </si>
  <si>
    <t>20114400309432 </t>
  </si>
  <si>
    <t>Pdte del conc de Admcion: PABLO EMILIO ZIPACON MORENO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</si>
  <si>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</si>
  <si>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</si>
  <si>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</si>
  <si>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</si>
  <si>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</si>
  <si>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</si>
  <si>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</si>
  <si>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</si>
  <si>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</si>
  <si>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</si>
  <si>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</si>
  <si>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DE TRABAJO ASOCIADO PALMAS LA ROCA</t>
  </si>
  <si>
    <t>HECTOR NOEL PLACIDES C.</t>
  </si>
  <si>
    <t>COOPERATIVA DE TRABAJO ASOCIADO ARTES Y OFICIOS</t>
  </si>
  <si>
    <t>BLANCA R. DURAN QUINTERO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</si>
  <si>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</si>
  <si>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</si>
  <si>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</si>
  <si>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</si>
  <si>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</si>
  <si>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DE ESTIBADORES ASOCIADOS</t>
  </si>
  <si>
    <t>COOESA</t>
  </si>
  <si>
    <t>JUAN ALBERTO MERCADO LARA</t>
  </si>
  <si>
    <t>COOPERATIVA DE TRABAJO ASOCIADO CONSTRUCTV</t>
  </si>
  <si>
    <t>CONSTRUCTV</t>
  </si>
  <si>
    <t>Calle 63 J 31 31</t>
  </si>
  <si>
    <t>asociadosconstructv@hotmail.com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</si>
  <si>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</si>
  <si>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</si>
  <si>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</si>
  <si>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</si>
  <si>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</si>
  <si>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</si>
  <si>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</si>
  <si>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</si>
  <si>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</si>
  <si>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</si>
  <si>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</si>
  <si>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</si>
  <si>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</si>
  <si>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</si>
  <si>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DE OPERADORES Y TRANSPORTADORES DE CARGA</t>
  </si>
  <si>
    <t>COOPTRANSCARGA C.T.A.</t>
  </si>
  <si>
    <t>NERYS SOFIA TORREGROSA DONADO</t>
  </si>
  <si>
    <t>COOPERATIVA DE TRABAJO ASOCIADO DE PROFESIONALES INTEGRALES EN SALUD</t>
  </si>
  <si>
    <t>COINSA C.T.A.</t>
  </si>
  <si>
    <t>AMAURY MARIMON GASTELBONDO</t>
  </si>
  <si>
    <t>lacosta@dinanet.net.co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</si>
  <si>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</si>
  <si>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</si>
  <si>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</si>
  <si>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</si>
  <si>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</si>
  <si>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</si>
  <si>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</si>
  <si>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</si>
  <si>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</si>
  <si>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</si>
  <si>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</si>
  <si>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</si>
  <si>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</si>
  <si>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>PRECOOPERATIVA DE TRABAJO ASOCIADO BON SALUD</t>
  </si>
  <si>
    <t>BON SALUD P.C.T.A</t>
  </si>
  <si>
    <t>Carrera 57 N 72-44</t>
  </si>
  <si>
    <t>PRECOOPERATIVA DE TRABAJO ASOCIADO FORJAMOS</t>
  </si>
  <si>
    <t>20114400286512 </t>
  </si>
  <si>
    <t>NORMA ARISTIZABAL DUQUE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</si>
  <si>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</si>
  <si>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</si>
  <si>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</si>
  <si>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</si>
  <si>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</si>
  <si>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DE COMUNICACIONES</t>
  </si>
  <si>
    <t>COMUNICAMOS P.C.T.A.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</si>
  <si>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</si>
  <si>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</si>
  <si>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</si>
  <si>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</si>
  <si>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</si>
  <si>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</si>
  <si>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 xml:space="preserve">COOPERATIVA DE TRABAJO ASOCIADO LA NUEVA UNION SOLIDARIA </t>
  </si>
  <si>
    <t>COONUEVA</t>
  </si>
  <si>
    <t>liligutierrez@telesat.com.co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</si>
  <si>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</si>
  <si>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</si>
  <si>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</si>
  <si>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</si>
  <si>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</si>
  <si>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>COOPERATIVA DE TRABAJO ASOCIADO DE BOLOMBOLO</t>
  </si>
  <si>
    <t>COOASOB</t>
  </si>
  <si>
    <t>Corregimiento DE BOLOMBOLO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</si>
  <si>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</si>
  <si>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</si>
  <si>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</si>
  <si>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</si>
  <si>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</si>
  <si>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PRECOOPERATIVA DE TRABAJO ASOCIADO PARA EL SACRIFICIO DE GANADO</t>
  </si>
  <si>
    <t>COOPSAGAN</t>
  </si>
  <si>
    <t>coopsagan@hotmail.com</t>
  </si>
  <si>
    <t>PRECOOPERATIVA DE TRABAJO ASOCIADO DE APROVECHAMIENTO DE GANADO</t>
  </si>
  <si>
    <t>APROGAN</t>
  </si>
  <si>
    <t>p_aprogan@hotmail.com</t>
  </si>
  <si>
    <t>PRECOOPERATIVA DE TRABAJO ASOCIADO DE ESTIBADORES DE BOLIVAR</t>
  </si>
  <si>
    <t>WILFRIDO PEREZ RODRIGUEZ</t>
  </si>
  <si>
    <t>FONDO DE EMPLEADOS DE PALMAR S. A.</t>
  </si>
  <si>
    <t>JUAN CARLOS GIRALDO SARRIA</t>
  </si>
  <si>
    <t>Avenida 5BN Nro.23 N 24</t>
  </si>
  <si>
    <t>nzafra@hotmail.com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</si>
  <si>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</si>
  <si>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</si>
  <si>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</si>
  <si>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</si>
  <si>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</si>
  <si>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</si>
  <si>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</si>
  <si>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</si>
  <si>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</si>
  <si>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</si>
  <si>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</si>
  <si>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</si>
  <si>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</si>
  <si>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</si>
  <si>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</si>
  <si>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COOPERATIVA DE TRABAJO ASOCIADO MANTENEDORES DEL SUR</t>
  </si>
  <si>
    <t>COOPTRAMADES LTDA.</t>
  </si>
  <si>
    <t>Calle 6 2N-39 Barrio 1 DE MAYO</t>
  </si>
  <si>
    <t>cooptramades@hotmail.com</t>
  </si>
  <si>
    <t>COOPERATIVA DE TRABAJO ASOCIADO HALCONES</t>
  </si>
  <si>
    <t>HALCONES</t>
  </si>
  <si>
    <t>Calle PERALONSO Nro.10-57</t>
  </si>
  <si>
    <t>COOPERATIVA DE TRABAJO ASOCIADO NUEVO MILENIO</t>
  </si>
  <si>
    <t>NUEVO MILENIO</t>
  </si>
  <si>
    <t>Calle 12 Nro.13-60</t>
  </si>
  <si>
    <t>precoounion?4hotmail.com</t>
  </si>
  <si>
    <t>COOPERATIVA DE TRABAJO ASOCIADO DE MEDICOS Y PROFESIONALES DE LA SALUD</t>
  </si>
  <si>
    <t>APEDIACOOP</t>
  </si>
  <si>
    <t>Calle 2 Nro.16-21</t>
  </si>
  <si>
    <t>apediacoop@gmail.com</t>
  </si>
  <si>
    <t>COOPERATIVA DE TRABAJADORES DE PALERMO</t>
  </si>
  <si>
    <t>COOTRAPAL</t>
  </si>
  <si>
    <t>MARIA ELENA MONTOYA</t>
  </si>
  <si>
    <t>Carrera SATA TERESA</t>
  </si>
  <si>
    <t>cootrapal1@hotmail.com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</si>
  <si>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</si>
  <si>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</si>
  <si>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</si>
  <si>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</si>
  <si>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</si>
  <si>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</si>
  <si>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</si>
  <si>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</si>
  <si>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</si>
  <si>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</si>
  <si>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</si>
  <si>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</si>
  <si>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</si>
  <si>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</si>
  <si>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</si>
  <si>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 xml:space="preserve">FONDO DE EMPLEADOS DE SANTA MONICA FLOWERS </t>
  </si>
  <si>
    <t>FESANTAMONICA</t>
  </si>
  <si>
    <t>Calle 14 Nro.10-64</t>
  </si>
  <si>
    <t>fedef@fedef-co.com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</si>
  <si>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</si>
  <si>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</si>
  <si>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</si>
  <si>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</si>
  <si>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</si>
  <si>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</si>
  <si>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</si>
  <si>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</si>
  <si>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</si>
  <si>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</si>
  <si>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</si>
  <si>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</si>
  <si>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</si>
  <si>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</si>
  <si>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PRECOOPERATIVA DE TRABAJO ASOCIADO LIDERES ASOCIADOS EN SERVICIO INTEGRAL</t>
  </si>
  <si>
    <t>LIANSIN</t>
  </si>
  <si>
    <t>EDWIN STID QUIMBAYO FAJARDO</t>
  </si>
  <si>
    <t>Autopista SUR Nro.67-05</t>
  </si>
  <si>
    <t>miguel.palacio@dana.com</t>
  </si>
  <si>
    <t>PRECOOPERATIVA DE TRABAJO ASOCIADO LOGISTICA DE MATERIALES</t>
  </si>
  <si>
    <t>LOGMAT</t>
  </si>
  <si>
    <t>JHON FREDY RINCON VERDUGO</t>
  </si>
  <si>
    <t>PRECOOPERATIVA DE TRABAJO ASOCIADO SERVICIOS INDUSTRIALES ESPECIALIZADOS</t>
  </si>
  <si>
    <t>SEINDES</t>
  </si>
  <si>
    <t>JAVIER SANCHEZ SALGADO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</si>
  <si>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</si>
  <si>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</si>
  <si>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</si>
  <si>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</si>
  <si>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</si>
  <si>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COOPERATIVA DE TRABAJO ASOCIADO DE SERVICIOS GENERALES DE LA PALMA</t>
  </si>
  <si>
    <t>SANTIAGO ORTEGA BALARZO</t>
  </si>
  <si>
    <t>Carrera 23 Nro.7 B 47</t>
  </si>
  <si>
    <t>cootrasepaldeservicios@gmail.com</t>
  </si>
  <si>
    <t>PRECOOPERATIVA DE TRABAJO ASOCIADO REPSA</t>
  </si>
  <si>
    <t>REPSA</t>
  </si>
  <si>
    <t>Matricula cancelada en camara de comercio</t>
  </si>
  <si>
    <t>GUILLERMO BALCARCEL AVELLANEDA</t>
  </si>
  <si>
    <t>Calle 32 Nro.15-23</t>
  </si>
  <si>
    <t>rosa.reyes@dana.com</t>
  </si>
  <si>
    <t>COOPERATIVA DE TRABAJO ASOCIADO DE LAS VEREDAS UNIDAS DE PUERTO TEJADA</t>
  </si>
  <si>
    <t>COOTRAVEUNIDAS</t>
  </si>
  <si>
    <t>MARIO MORALES VALENCIA</t>
  </si>
  <si>
    <t>Vereda SAN CARLOS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</si>
  <si>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</si>
  <si>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</si>
  <si>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</si>
  <si>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</si>
  <si>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</si>
  <si>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COOPERATIVA ESPECIALIZADA DE EDUCACION MARIA AUXILIADORA</t>
  </si>
  <si>
    <t>OLGA LEONOR DIAZ BELTRAN</t>
  </si>
  <si>
    <t>CARRERA15 28B 63</t>
  </si>
  <si>
    <t>olgadiazb@hotmail.com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</si>
  <si>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</si>
  <si>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</si>
  <si>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</si>
  <si>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</si>
  <si>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</si>
  <si>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</si>
  <si>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</si>
  <si>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</si>
  <si>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</si>
  <si>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</si>
  <si>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</si>
  <si>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>SUGIR COOPERATIVA DE TRABAJO ASOCIADO</t>
  </si>
  <si>
    <t>CARLOS ALBERTO ECHEVERRY TORRES</t>
  </si>
  <si>
    <t>Carrera 68 D N 21-37</t>
  </si>
  <si>
    <t>surgircoop@etb.net.co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</si>
  <si>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</si>
  <si>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</si>
  <si>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</si>
  <si>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</si>
  <si>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</si>
  <si>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COOPERATIVA DE TRABAJO ASOCIADO MINEROS DE CUCUNUBA</t>
  </si>
  <si>
    <t>MINEROS DE CUCUNUBA PCTA</t>
  </si>
  <si>
    <t>ANGELA MARIA NIÑO SALAZAR</t>
  </si>
  <si>
    <t>COOPERATIVA DE TRABAJO ASOCIADO MINEROS DE RAQUIRA</t>
  </si>
  <si>
    <t>MINEROS DE RAQUIRA PCTA</t>
  </si>
  <si>
    <t>LUZ DANERY GALVIZ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</si>
  <si>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</si>
  <si>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</si>
  <si>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</si>
  <si>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</si>
  <si>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COOPACABANA</t>
  </si>
  <si>
    <t>COOTRACOPACABANA</t>
  </si>
  <si>
    <t>Vereda LAS MARGARITAS</t>
  </si>
  <si>
    <t>COOPERATIVA DE TRABAJO ASOCIADO LAS PALMAS</t>
  </si>
  <si>
    <t>COOTRAPALMAS</t>
  </si>
  <si>
    <t>Carrera 20 17-02</t>
  </si>
  <si>
    <t>COOPERATIVA DE TRABAJO ASOCIADO URGENCIAS MEDICAS</t>
  </si>
  <si>
    <t>URMECOOP PCTA</t>
  </si>
  <si>
    <t>LUIS FERNANDO DIAZ</t>
  </si>
  <si>
    <t>Carrera 9 B 113 32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</si>
  <si>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</si>
  <si>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</si>
  <si>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</si>
  <si>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</si>
  <si>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</si>
  <si>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PRECOORATIVA DE TRABAJO ASOCIADO GRUPO INTEGRAL DE SERVICIOS INDUSTRIALES</t>
  </si>
  <si>
    <t>GISI PCTA</t>
  </si>
  <si>
    <t>FERNANDO BETANCOURT ESCOVAR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</si>
  <si>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</si>
  <si>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</si>
  <si>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</si>
  <si>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</si>
  <si>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</si>
  <si>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NACIONAL DE DESARROLLO COMUNITARIO</t>
  </si>
  <si>
    <t>CONALDECO</t>
  </si>
  <si>
    <t>JOSE ALFENIBAL TINOCO BELTRAN</t>
  </si>
  <si>
    <t>Calle 27 Nro.23-12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</si>
  <si>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</si>
  <si>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</si>
  <si>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</si>
  <si>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</si>
  <si>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</si>
  <si>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</si>
  <si>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</si>
  <si>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</si>
  <si>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</si>
  <si>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</si>
  <si>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NUEVO MILENIO COLOMBIANO</t>
  </si>
  <si>
    <t>C.T.A. NUEVO MILENIO COLOMBIANO</t>
  </si>
  <si>
    <t>Carrera 27 Nro.20-54 Piso 2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</si>
  <si>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</si>
  <si>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</si>
  <si>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</si>
  <si>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</si>
  <si>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</si>
  <si>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HORIZONTE CTA</t>
  </si>
  <si>
    <t>INGRID YADIRA TOBAR VALENZUELA</t>
  </si>
  <si>
    <t>Carrera 5 5-48</t>
  </si>
  <si>
    <t>ctahorizonte@hotmail.com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</si>
  <si>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</si>
  <si>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</si>
  <si>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</si>
  <si>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</si>
  <si>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</si>
  <si>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>COOPERATIVA DE TRABAJO ASOCIADO OMG</t>
  </si>
  <si>
    <t>OMG</t>
  </si>
  <si>
    <t>ELIANA DITNORA RODAS SANTOS</t>
  </si>
  <si>
    <t>COOPERATIVA DE TRABAJO ASOCIADO PROGRESAR COOP</t>
  </si>
  <si>
    <t>LAURA YAMILE BUENDIA RAMIREZ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</si>
  <si>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</si>
  <si>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</si>
  <si>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</si>
  <si>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</si>
  <si>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</si>
  <si>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</si>
  <si>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</si>
  <si>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</si>
  <si>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</si>
  <si>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</si>
  <si>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</si>
  <si>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</si>
  <si>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</si>
  <si>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</si>
  <si>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</si>
  <si>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ENFERCUINT</t>
  </si>
  <si>
    <t>ENFERCUINT O.C.</t>
  </si>
  <si>
    <t>LUZ MERY VALENCIA BERNAL</t>
  </si>
  <si>
    <t>Calle 37 41 129 Barrio BARZAL ALTO</t>
  </si>
  <si>
    <t>COOPERATIVA DE TRABAJO ASOCIADO DE SERVICIOS VARIOS</t>
  </si>
  <si>
    <t>COOPSERVA</t>
  </si>
  <si>
    <t>MARIA AMILVIA APONTE VARON</t>
  </si>
  <si>
    <t>Calle 7 Carrera 10 2° Piso DE BOMBEROS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</si>
  <si>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</si>
  <si>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</si>
  <si>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</si>
  <si>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</si>
  <si>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</si>
  <si>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PARA LA PRESTACION DE SERVICIOS GENERALES PROFESIONALES Y ESPECIALES LIMITADA LIZAMA</t>
  </si>
  <si>
    <t>NORBERTO CRISTANCHO CIFUENTES</t>
  </si>
  <si>
    <t xml:space="preserve">PRECOOPERATIVA ASOCIATIVA DE TRABAJO REVERDECER EMPRESARIAL DE COLOMBIA </t>
  </si>
  <si>
    <t>GERMAN PALOMINO GARZON</t>
  </si>
  <si>
    <t>COOPERATIVA DE TRABAJO ASOCIADO EN MEDICAMENTOS</t>
  </si>
  <si>
    <t>COOPMEDICAMOS CTA</t>
  </si>
  <si>
    <t>ARMANDO CASTRO PÉREZ</t>
  </si>
  <si>
    <t>PRECOOPERATIVA DE TRABAJO ASOCIADO SEGURIDAD Y BIENESTAR</t>
  </si>
  <si>
    <t>MARCO IVANA DURAN PACHONGO</t>
  </si>
  <si>
    <t>LA PLATA</t>
  </si>
  <si>
    <t>COOPERATIVA DE TRABAJO ASOCIADO DE CULTIVADORES DE CAFÉ</t>
  </si>
  <si>
    <t>JELBER YAGUE PULIDO</t>
  </si>
  <si>
    <t>IQUIRA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</si>
  <si>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</si>
  <si>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</si>
  <si>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</si>
  <si>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</si>
  <si>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</si>
  <si>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PRECOOPERATIVA DE TRABAJO ASOCIADO GRUPO INTEGRAL DE SERVICIOS INTEGRALES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</si>
  <si>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</si>
  <si>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</si>
  <si>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</si>
  <si>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</si>
  <si>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INDEPENDIENTE DEL SECTOR SOCIAL "COOINSOCIAL"</t>
  </si>
  <si>
    <t>COOINSOCIAL</t>
  </si>
  <si>
    <t>Calle 14 Nro.9-33</t>
  </si>
  <si>
    <t>COOPERATIVA DE TRABAJO ASOCIADO UNIR</t>
  </si>
  <si>
    <t>CTA UNIR</t>
  </si>
  <si>
    <t>Zona Industrial GIRON continuo a TRANSEJES</t>
  </si>
  <si>
    <t>ctaunir@hotmail.com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</si>
  <si>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</si>
  <si>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</si>
  <si>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</si>
  <si>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</si>
  <si>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</si>
  <si>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</si>
  <si>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</si>
  <si>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</si>
  <si>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</si>
  <si>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</si>
  <si>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</si>
  <si>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</si>
  <si>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</si>
  <si>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</si>
  <si>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</si>
  <si>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</si>
  <si>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</si>
  <si>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CLASIBOLSAS</t>
  </si>
  <si>
    <t>CLASIBOLSAS</t>
  </si>
  <si>
    <t>Calle 6 NORTE Nro.3B 23 Barrio LLERAS</t>
  </si>
  <si>
    <t>ctaclasibolsas@hotmail.com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</si>
  <si>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</si>
  <si>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</si>
  <si>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</si>
  <si>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</si>
  <si>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</si>
  <si>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</si>
  <si>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</si>
  <si>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 TRABAJO ASOCIADO ANESTESIOLOGOS COOPERADOS EMPRESA SOLIDARIA</t>
  </si>
  <si>
    <t>ANESCO E.S.</t>
  </si>
  <si>
    <t>GLORIA ISABEL BONILLA BAUTISTA</t>
  </si>
  <si>
    <t>Calle 14A Oeste Nro.55-175</t>
  </si>
  <si>
    <t xml:space="preserve">PRECOOPERATIVA DE TRABAJO ASOCIADO DE LA PALMA DEL CARIBE </t>
  </si>
  <si>
    <t>PREPALCA</t>
  </si>
  <si>
    <t>JUAN RAFAEL FREN CORDERO</t>
  </si>
  <si>
    <t>CODAZZI</t>
  </si>
  <si>
    <t>andelar1@hotmial.com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</si>
  <si>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</si>
  <si>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</si>
  <si>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</si>
  <si>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</si>
  <si>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</si>
  <si>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</si>
  <si>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</si>
  <si>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</si>
  <si>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</si>
  <si>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</si>
  <si>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TRABAJOA ASOCIADO COOTRAPALMA CTA</t>
  </si>
  <si>
    <t>HUGO ALBERTO PEREZ PEREZ</t>
  </si>
  <si>
    <t>EL RETEN</t>
  </si>
  <si>
    <t>COOPERATIVA MULTIACTIVA DE AMIGOS DE LA VIDA</t>
  </si>
  <si>
    <t>SANDRA CAROLINA MONTAÑO CONTRERAS</t>
  </si>
  <si>
    <t>PRECOOPERATIVA DE TRABAJO ASOCIADO DEL AREA DE SERVICIOS</t>
  </si>
  <si>
    <t>PRECOOPERATIVA DE TRABAJO ASOCIADO DEL AREA DE SER</t>
  </si>
  <si>
    <t>XIMENA ROJAS RODRIGUEZ</t>
  </si>
  <si>
    <t>Calle 72 5 83 P10</t>
  </si>
  <si>
    <t>milenatorresf@hotmail.com</t>
  </si>
  <si>
    <t>MUEBLES MAG COOPERATIVA DE TRABAJO ASOCIADO</t>
  </si>
  <si>
    <t>MUEBLES MAG CTA</t>
  </si>
  <si>
    <t>MIGUEL ARTURO FERNANDEZ MARULANDA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</si>
  <si>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</si>
  <si>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</si>
  <si>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</si>
  <si>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</si>
  <si>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</si>
  <si>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SERVICIOS PEDIATRICOS “PEDIACOOP  PCTA”</t>
  </si>
  <si>
    <t>PEDIACOOP</t>
  </si>
  <si>
    <t>BETTY PINEDA BERMUDEZ</t>
  </si>
  <si>
    <t>Calle 5B4 Nro.38-28</t>
  </si>
  <si>
    <t>COOPERATIVA DE TRABAJO ASOCIADO LIDERAZGO Y TALENTO COOPERATIVO</t>
  </si>
  <si>
    <t>LITALCOOP</t>
  </si>
  <si>
    <t>LIZ YESENIA HEANO ARROYAVE</t>
  </si>
  <si>
    <t>CARMEN DE VIBORAL</t>
  </si>
  <si>
    <t>Calle 41 Nro.28 A 70 Interior 102</t>
  </si>
  <si>
    <t>linaruiz29@hotmail.com</t>
  </si>
  <si>
    <t>COOPERATIVA DE TRABAJO ASOCIADO TODO EN MADERA</t>
  </si>
  <si>
    <t>CTA TODO EN MADERA</t>
  </si>
  <si>
    <t>GUARNE</t>
  </si>
  <si>
    <t>Autopista Medellín-Bogota Vereda BERRACAL Local 318</t>
  </si>
  <si>
    <t>COOPERATIVA DE TRABAJO ASOCIADO DE BOGOTA</t>
  </si>
  <si>
    <t>HUMBERTO MENDEZ</t>
  </si>
  <si>
    <t>COOPERATIVA DE TRABAJO ASOCIADO LIDER</t>
  </si>
  <si>
    <t>OMAR ARTURO BENAVIDES FIERRO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</si>
  <si>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</si>
  <si>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</si>
  <si>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</si>
  <si>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</si>
  <si>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</si>
  <si>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</si>
  <si>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</si>
  <si>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</si>
  <si>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</si>
  <si>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</si>
  <si>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</si>
  <si>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</si>
  <si>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</si>
  <si>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</si>
  <si>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</si>
  <si>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</si>
  <si>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</si>
  <si>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</si>
  <si>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</si>
  <si>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</si>
  <si>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</si>
  <si>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</si>
  <si>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</si>
  <si>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</si>
  <si>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</si>
  <si>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</si>
  <si>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</si>
  <si>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</si>
  <si>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</si>
  <si>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</si>
  <si>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</si>
  <si>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ADELANTE COOPERATIVA DE TRABAJO ASOCIADO</t>
  </si>
  <si>
    <t>EMPRESA COOPERATIVA DE APOYO LOGISTICO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</si>
  <si>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</si>
  <si>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</si>
  <si>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</si>
  <si>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</si>
  <si>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</si>
  <si>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MULTIEMPAQUE</t>
  </si>
  <si>
    <t>MULTIEMPAQ</t>
  </si>
  <si>
    <t>COOPERATIVA DE TRABAJO ASOCIADO PRODUCIR</t>
  </si>
  <si>
    <t>PRODUCIR P.C.T.A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</si>
  <si>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</si>
  <si>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</si>
  <si>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</si>
  <si>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</si>
  <si>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</si>
  <si>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</si>
  <si>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</si>
  <si>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</si>
  <si>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</si>
  <si>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</si>
  <si>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RED LABORAL</t>
  </si>
  <si>
    <t>RED LABORAL S. C.</t>
  </si>
  <si>
    <t>Carrera 47 91 80</t>
  </si>
  <si>
    <t>frodriguez@sipro.com.co</t>
  </si>
  <si>
    <t>COOPERATIVA DE TRABAJO ASOCIADO SISTEMAS PRODUCTIVOS EMPRESARIALES "SIPRO"</t>
  </si>
  <si>
    <t>SIPROEMP CTA</t>
  </si>
  <si>
    <t>COOPERATIVA DE TRABAJO ASOCIADO COENPAZ</t>
  </si>
  <si>
    <t>COENPAZ C.T.A.</t>
  </si>
  <si>
    <t>LAZARO ALBEIRO MAYA SERNA</t>
  </si>
  <si>
    <t>Calle 6 31 36</t>
  </si>
  <si>
    <t>coenpaz@emcali.net.co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</si>
  <si>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</si>
  <si>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</si>
  <si>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</si>
  <si>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</si>
  <si>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</si>
  <si>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SERGAN COOPERATIVA DE TRABAJO ASOCIADO</t>
  </si>
  <si>
    <t>JAVIER ORLANDO ARARAT VILLAFAÑE</t>
  </si>
  <si>
    <t>CANDELARIA</t>
  </si>
  <si>
    <t>Kilometro 11 Via CALI CANDELARIA</t>
  </si>
  <si>
    <t>hectormoli@msn.com</t>
  </si>
  <si>
    <t>COOPERATIVA DE TRABAJO ASOCIADO COOSERVIPOR</t>
  </si>
  <si>
    <t>HEBER DE JESÚS ARBOLEDA ALZATE</t>
  </si>
  <si>
    <t>Calle 7 Nro.2 B 71</t>
  </si>
  <si>
    <t>COOPERATIVA DE TRABAJO ASOCIADO COOPCARNICOS</t>
  </si>
  <si>
    <t>JOSE ALFREDO ANDRADE LOPEZ</t>
  </si>
  <si>
    <t>COOPVISCER COOPERATIVA DE TRABAJO ASOCIADO</t>
  </si>
  <si>
    <t>JOSE HAROLD HERNANDEZ CANDELO</t>
  </si>
  <si>
    <t>KLI 11 Via CALI CANDELARIA</t>
  </si>
  <si>
    <t>COOPERATIVA DE TRABAJO ASOCIADO LOS BUFALOS</t>
  </si>
  <si>
    <t>LUIS SAIR CHARA HURTADO</t>
  </si>
  <si>
    <t>Calle 2 Nro.6 B 55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</si>
  <si>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</si>
  <si>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</si>
  <si>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</si>
  <si>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</si>
  <si>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</si>
  <si>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</si>
  <si>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</si>
  <si>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</si>
  <si>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</si>
  <si>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</si>
  <si>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</si>
  <si>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FLORIDA</t>
  </si>
  <si>
    <t>FLORIDA CTA</t>
  </si>
  <si>
    <t>TEOFILO ORTIZ TORRES</t>
  </si>
  <si>
    <t>Calle 6Nro.2B 110</t>
  </si>
  <si>
    <t>COOPERATIVA DE TRABAJO ASOCIADO LOS INDEPENDIENTES</t>
  </si>
  <si>
    <t>LOS INDEPENDIENTES</t>
  </si>
  <si>
    <t>YONNY MARCIAL CHALA LANDAZARI</t>
  </si>
  <si>
    <t>COOSERVINTEGRALES</t>
  </si>
  <si>
    <t>Carrera 21B Nro.13-09</t>
  </si>
  <si>
    <t>cooservintegrales@etp.net.co</t>
  </si>
  <si>
    <t>COOPERATIVA DE TRABAJO ASOCIADO LOS INDUSTRIALES</t>
  </si>
  <si>
    <t>LOS INDUSTRIALES</t>
  </si>
  <si>
    <t>ALEJANDRO IBAMBO MONTOYA</t>
  </si>
  <si>
    <t>Calle 6 2B 110</t>
  </si>
  <si>
    <t>COOPERATIVA DE TRABAJO ASOCIADO ALIANZA J.J.</t>
  </si>
  <si>
    <t>ALIANZA JJ</t>
  </si>
  <si>
    <t>JOSE ALEXIS ALVAREZ ZAMBRANO</t>
  </si>
  <si>
    <t>COOPERATIVA DE TRABAJO  ASOCIADO LOS AUTENTICOS</t>
  </si>
  <si>
    <t>LOS AUTENTICOS</t>
  </si>
  <si>
    <t xml:space="preserve">CARLOS ALBERTO MUÑOZ QUINTERO </t>
  </si>
  <si>
    <t>cenrocesa@hotmail.com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</si>
  <si>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</si>
  <si>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</si>
  <si>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</si>
  <si>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</si>
  <si>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</si>
  <si>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COOPERATIVA DE TRABAJO ASOCIADO CAÑAS DULCES</t>
  </si>
  <si>
    <t>CTA SERVISOCIAL</t>
  </si>
  <si>
    <t>CARLOS ALBERTO MUÑOZ QUINTERO</t>
  </si>
  <si>
    <t>Carrera 19Nro.10-35</t>
  </si>
  <si>
    <t>c.t.a.servisocial@hotmail.colm</t>
  </si>
  <si>
    <t>COOPERATIVA DE TRABAJO ASOCIADO LOS VENCEDORES UNIDOS</t>
  </si>
  <si>
    <t>LOS VENCEDORES UNIDOS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</si>
  <si>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</si>
  <si>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</si>
  <si>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</si>
  <si>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</si>
  <si>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</si>
  <si>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>COOPERATIVA DE TRABAJO ASOCIADO DE HONDA CTA</t>
  </si>
  <si>
    <t>COHONDA CTA</t>
  </si>
  <si>
    <t>Carrera 10 Nro.14-06 Barrio LA MAGDALENA</t>
  </si>
  <si>
    <t>cohondactahonda@gmail.com</t>
  </si>
  <si>
    <t>COOPERATIVA DE TRABAJADORES ASOCIADOS FERROVIARIOS LTDA "COOTRAFE</t>
  </si>
  <si>
    <t>COOTRAFERROVIARIOS</t>
  </si>
  <si>
    <t>MIRELLA MORALES DE CAMPO</t>
  </si>
  <si>
    <t>SANTA MARTA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</si>
  <si>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</si>
  <si>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</si>
  <si>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</si>
  <si>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</si>
  <si>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</si>
  <si>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COOPERATIVA DE TRABAJO ASOCIADO NUSIL SERVICIOS</t>
  </si>
  <si>
    <t>SARA CAMARGO MARQUEZ</t>
  </si>
  <si>
    <t>Carrera 7 BIS A Nro.123-76</t>
  </si>
  <si>
    <t>juridica@nusilcta.coop</t>
  </si>
  <si>
    <t>COOPERATIVA DE TRABAJO ASOCIADO NUSIL SALUD “CTA  ”</t>
  </si>
  <si>
    <t>NUSIL C T A.</t>
  </si>
  <si>
    <t>EMMA ESPERANZA REY DE WAGNER</t>
  </si>
  <si>
    <t>Carrera 8 Nro.123-76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</si>
  <si>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</si>
  <si>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</si>
  <si>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</si>
  <si>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</si>
  <si>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</si>
  <si>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</si>
  <si>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</si>
  <si>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</si>
  <si>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</si>
  <si>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</si>
  <si>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</si>
  <si>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</si>
  <si>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</si>
  <si>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</si>
  <si>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</si>
  <si>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</si>
  <si>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</si>
  <si>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</si>
  <si>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</si>
  <si>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</si>
  <si>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</si>
  <si>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</si>
  <si>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</si>
  <si>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</si>
  <si>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</si>
  <si>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</si>
  <si>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</si>
  <si>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</si>
  <si>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</si>
  <si>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</si>
  <si>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</si>
  <si>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</si>
  <si>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</si>
  <si>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</si>
  <si>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</si>
  <si>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</si>
  <si>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</si>
  <si>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NUEVA INDEPENDENCIA CTA EN LIQUIDACIÓN</t>
  </si>
  <si>
    <t>NUEVA INDEPENDENCIA CTA</t>
  </si>
  <si>
    <t>nuevaindependenciacta@yahoo.com</t>
  </si>
  <si>
    <t>CORINTO UNIDOS CTA EN LIQUIDACIÓN</t>
  </si>
  <si>
    <t>CORINTO UNIDOS CTA</t>
  </si>
  <si>
    <t>Carrera 17 Nro.9-24</t>
  </si>
  <si>
    <t>jumcehe1956@yahoo.com</t>
  </si>
  <si>
    <t>COOPERATIVA DE TRABAJO ASOCIADO TRABAJEMOS CTA</t>
  </si>
  <si>
    <t>NHORA PATRICIA PEREZ BOHORUQEZ</t>
  </si>
  <si>
    <t>Transversal 28A Nro.39-23 Barrio LA SOLEDAD</t>
  </si>
  <si>
    <t>henryvaron@csc.com.co</t>
  </si>
  <si>
    <t>FONDO DE EMPLEADOS DE MANTESA</t>
  </si>
  <si>
    <t>FONMANTESA</t>
  </si>
  <si>
    <t>DARHWYN CUESTAS CASAS</t>
  </si>
  <si>
    <t>Kilometro 23.5 Autopista Norte</t>
  </si>
  <si>
    <t>fonmantesa@gmail.com</t>
  </si>
  <si>
    <t>COOPERATIVA MULTIACTIVA NACIONAL DE GRUAS LTDA COONALGRUAS</t>
  </si>
  <si>
    <t>HECTOR ORLANDO MARTINEZ MELENDEZ</t>
  </si>
  <si>
    <t>ASOCIACION DE AUXILIO MUTUO LOS OLIVOS</t>
  </si>
  <si>
    <t>MARIA OLGA RODRIGUEZ CEPEDA</t>
  </si>
  <si>
    <t>Carrera 8 A Nro.163 B 92</t>
  </si>
  <si>
    <t>asolivos4@hotmail.com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</si>
  <si>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</si>
  <si>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</si>
  <si>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</si>
  <si>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</si>
  <si>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Carrera 9 6-68</t>
  </si>
  <si>
    <t>lipibel@hotmial.com</t>
  </si>
  <si>
    <t>JORGE ENRIQUE ZUBIETA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</si>
  <si>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</si>
  <si>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</si>
  <si>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</si>
  <si>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</si>
  <si>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</si>
  <si>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</si>
  <si>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</si>
  <si>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</si>
  <si>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</si>
  <si>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SIREB LTDA</t>
  </si>
  <si>
    <t>MARLEN ALVARADO GOMEZ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</si>
  <si>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</si>
  <si>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</si>
  <si>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</si>
  <si>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</si>
  <si>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</si>
  <si>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</si>
  <si>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</si>
  <si>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</si>
  <si>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</si>
  <si>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</si>
  <si>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DE TRABAJO ASOCIADO DE CIRUJANOS VASCULARES DE ANTIOQUIA</t>
  </si>
  <si>
    <t>COOPVASCULAR</t>
  </si>
  <si>
    <t>ELMER VELASQUEZ ACOSTA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</si>
  <si>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</si>
  <si>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</si>
  <si>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</si>
  <si>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</si>
  <si>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</si>
  <si>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</si>
  <si>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</si>
  <si>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</si>
  <si>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</si>
  <si>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</si>
  <si>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</si>
  <si>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</si>
  <si>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</si>
  <si>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</si>
  <si>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</si>
  <si>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</si>
  <si>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</si>
  <si>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</si>
  <si>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</si>
  <si>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</si>
  <si>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COOPERATIVA DE TRABAJO ASOCIADO HINOTRIM</t>
  </si>
  <si>
    <t>NEVARDO RODRIGUEZ TORRES</t>
  </si>
  <si>
    <t>Kilometro 1.5 Via SIBERIA COTA PARQUE IND POTRERO CHICO</t>
  </si>
  <si>
    <t>nesafo4@hotmail.com</t>
  </si>
  <si>
    <t>COOPERATIVA DE TRABAJO ASOCIADO COENSAP</t>
  </si>
  <si>
    <t>COENSAP</t>
  </si>
  <si>
    <t>GIOVANNY CASTRO REY</t>
  </si>
  <si>
    <t>PRECOOPERATIVA DE TRABAJO ASOCIADO MANUFACTURY COLOMBIA</t>
  </si>
  <si>
    <t>RICARDO PEÑA TORRES</t>
  </si>
  <si>
    <t>COOPERATIVA DE TRABAJO ASOCIADO ENSAUT</t>
  </si>
  <si>
    <t>EDWARD ALEXANDER ESCOBAR MALAGON</t>
  </si>
  <si>
    <t>COOPERATIVA DE TRABAJO ASOCIADO COTAP</t>
  </si>
  <si>
    <t>COTAP</t>
  </si>
  <si>
    <t>MAURICIO GOMEZ DUARTE</t>
  </si>
  <si>
    <t>Calle 112 Nro.14 B 50 Apartamento 202</t>
  </si>
  <si>
    <t>cotapcta@gmail.com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</si>
  <si>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</si>
  <si>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</si>
  <si>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</si>
  <si>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</si>
  <si>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</si>
  <si>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FONDO DE EMPLEADOS DE TRANSCOM</t>
  </si>
  <si>
    <t>FETRANSCOM</t>
  </si>
  <si>
    <t>JASMIN FONTALVO VILLAREAL</t>
  </si>
  <si>
    <t>Via 40 Nro.76-296</t>
  </si>
  <si>
    <t>mcampo@transcom.com.co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</si>
  <si>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</si>
  <si>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</si>
  <si>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</si>
  <si>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</si>
  <si>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</si>
  <si>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SAN MIGUEL</t>
  </si>
  <si>
    <t>C.T.A. SAN MIGUEL</t>
  </si>
  <si>
    <t xml:space="preserve">COOPERATIVA DE TRABAJO ASOCIADO LA MEJOR DEL CAMPO </t>
  </si>
  <si>
    <t>LA MEJOR DEL CAMPO C.T.A.</t>
  </si>
  <si>
    <t>MAURICIO ALBERTO TORRES  DELGADO</t>
  </si>
  <si>
    <t>COOPERATIVA RISARALDENSE DE CAFETEROS</t>
  </si>
  <si>
    <t>COORISCAFE</t>
  </si>
  <si>
    <t>JOSE ELDER GIRALDO NARANJO</t>
  </si>
  <si>
    <t>MERCASA Edificio ADMINISTRATIVO Oficina B1</t>
  </si>
  <si>
    <t>cooriscafe@hotmail.com</t>
  </si>
  <si>
    <t>COOPERATIVA DE TRABAJO ASOCIADO VEREDA LA HORTENCIA</t>
  </si>
  <si>
    <t>HOTRACOOP</t>
  </si>
  <si>
    <t>SIGIFREDO LLANO TOBON</t>
  </si>
  <si>
    <t>hotracoopcta@gmail.com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</si>
  <si>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</si>
  <si>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</si>
  <si>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</si>
  <si>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</si>
  <si>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</si>
  <si>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>COOPERATIVA DE SERVICIOS PROCRECER</t>
  </si>
  <si>
    <t>JHON  FABER FAGUA</t>
  </si>
  <si>
    <t xml:space="preserve">COOPERATIVA DE PROFESIONALES EN SALUD COOPERTIVA DE TRABAJO ASOCIADO COOPENSALUD </t>
  </si>
  <si>
    <t>MARIA DEL ROSARIO ORDOÑEZ TORRES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</si>
  <si>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</si>
  <si>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</si>
  <si>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</si>
  <si>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</si>
  <si>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SANTA ROSA</t>
  </si>
  <si>
    <t xml:space="preserve">JOSE ANGEL RAMOS GUZMAN  </t>
  </si>
  <si>
    <t>Manzana K CASA 20 Barrio EL PLAYON</t>
  </si>
  <si>
    <t>COOPERATIVA DE TRABAJO ASOCIADO UNION VALLELCAUCANA</t>
  </si>
  <si>
    <t>Calle 6Nro.2B110</t>
  </si>
  <si>
    <t>COOPERATIVA DE TRANSPORTES ALIADOS CTA</t>
  </si>
  <si>
    <t>MIGUEL ANGEL OSSA PASTRANA</t>
  </si>
  <si>
    <t>COOPERATIVA DE TRABAJO ASOCIADO DE SERVICIOS CONTABLES DE ASESORIA TRIBUTARIA Y AUDITORIA</t>
  </si>
  <si>
    <t>SCATA CTA.</t>
  </si>
  <si>
    <t>DISNARDO CACERES CORZO</t>
  </si>
  <si>
    <t>COOPERATIVA DE TRABAJO ASOCIADO Y SERVICIOS</t>
  </si>
  <si>
    <t>CECILIA MORENO DE CONTRERAS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</si>
  <si>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</si>
  <si>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</si>
  <si>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</si>
  <si>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</si>
  <si>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</si>
  <si>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</si>
  <si>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</si>
  <si>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</si>
  <si>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</si>
  <si>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LA NUEVA REFORMA</t>
  </si>
  <si>
    <t>LA NUEVA REFORMA C.T.A.</t>
  </si>
  <si>
    <t>EVELYN JISETH ROMAN MONTES</t>
  </si>
  <si>
    <t>Kilometro 7 Via APLMIRA BUGA</t>
  </si>
  <si>
    <t>COOPERATIVA DE TRABAJO ASOCIADO LOS ROZOS</t>
  </si>
  <si>
    <t>LOS ROZOS C.T.A.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</si>
  <si>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</si>
  <si>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</si>
  <si>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</si>
  <si>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</si>
  <si>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</si>
  <si>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LA NUEVA LIBERTAD</t>
  </si>
  <si>
    <t>NUEVA SOCIEDAD CTA</t>
  </si>
  <si>
    <t>JUAN SEBASTIAN PATIÑO LARA</t>
  </si>
  <si>
    <t>contadoracta@manuelitacoop</t>
  </si>
  <si>
    <t>COOPERATIVA DE TRABAJO ASOCIADO LA FLOR DEL CAMPO</t>
  </si>
  <si>
    <t>CTA FLOR DEL CAMPO</t>
  </si>
  <si>
    <t>Calle 32 Nro.23-75</t>
  </si>
  <si>
    <t>laflordelcampocta@hotmail.com</t>
  </si>
  <si>
    <t>COOPERATIVA DE TRABAJO ASOCIADO LA PERLA DEL CAMPO</t>
  </si>
  <si>
    <t>LA PERLA DEL CAMPO C.T.A.</t>
  </si>
  <si>
    <t>RAUL DENNIS MARTINEZ BASTIDAS</t>
  </si>
  <si>
    <t>laperladelcampo@hotmail.com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</si>
  <si>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</si>
  <si>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</si>
  <si>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</si>
  <si>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</si>
  <si>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</si>
  <si>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EL MILENIO DEL VALLE CTA</t>
  </si>
  <si>
    <t>EL MILENIO DEL VALLE C.T.A.</t>
  </si>
  <si>
    <t>jumche1926@yahoo.es</t>
  </si>
  <si>
    <t>COOPERATIVA DE TRABAJO ASOCIADO AGROSUR VALLE</t>
  </si>
  <si>
    <t>AGROSUR VALLE CTA</t>
  </si>
  <si>
    <t>agrosurvallecta@hotmail.com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</si>
  <si>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</si>
  <si>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</si>
  <si>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</si>
  <si>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</si>
  <si>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</si>
  <si>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</si>
  <si>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</si>
  <si>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</si>
  <si>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</si>
  <si>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</si>
  <si>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EMPLEADOS DE TRANSPORTES PANCE "COOPANCE"</t>
  </si>
  <si>
    <t>NUBIA RUIZ AGUDELO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</si>
  <si>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</si>
  <si>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</si>
  <si>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</si>
  <si>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</si>
  <si>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</si>
  <si>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MULTIACTIVA LA ESPERANZA</t>
  </si>
  <si>
    <t>COOPERATIVA DE TRABAJO ASOCIADO COMPARTIR</t>
  </si>
  <si>
    <t>COOPERATIVA DE TRABAJADORES ASOCIADOS AL SERVICIO COOTRALSER CTA</t>
  </si>
  <si>
    <t>COOTRALSER</t>
  </si>
  <si>
    <t>LUZ ELENA VARGAS ACOSTA</t>
  </si>
  <si>
    <t>BELLO</t>
  </si>
  <si>
    <t>Carrera 51CNro.65-20</t>
  </si>
  <si>
    <t>gerencia@cootralser.com</t>
  </si>
  <si>
    <t>COOPERATIVA DE TRABAJO ASOCIADO PALMASOL</t>
  </si>
  <si>
    <t>COOPERATIVA DE TRABAJO ASOCIADO COOPTUPAMAROS</t>
  </si>
  <si>
    <t>asproriente@hotmsil.com</t>
  </si>
  <si>
    <t>COOPERATIVA DE TRABAJO ASOCIADO LA HORMIGA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</si>
  <si>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</si>
  <si>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</si>
  <si>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</si>
  <si>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</si>
  <si>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</si>
  <si>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</si>
  <si>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</si>
  <si>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</si>
  <si>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</si>
  <si>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</si>
  <si>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</si>
  <si>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</si>
  <si>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</si>
  <si>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</si>
  <si>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</si>
  <si>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</si>
  <si>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</si>
  <si>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</si>
  <si>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</si>
  <si>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</si>
  <si>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</si>
  <si>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</si>
  <si>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</si>
  <si>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</si>
  <si>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</si>
  <si>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</si>
  <si>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</si>
  <si>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</si>
  <si>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 DE PROFESIONALES DE LA SALUD</t>
  </si>
  <si>
    <t>LILIANA LONDOÑO OSPINA</t>
  </si>
  <si>
    <t>Carrera 23 Nro.55-01 OCF 202</t>
  </si>
  <si>
    <t>pediacoop@gmail.com</t>
  </si>
  <si>
    <t>COOPERATIVA DE TRABAJO ASOCIADO SUPERAR</t>
  </si>
  <si>
    <t>SUPERAR</t>
  </si>
  <si>
    <t>SARA GOMEZ GIRALDO</t>
  </si>
  <si>
    <t>Calle 105B Nro.34 A 33</t>
  </si>
  <si>
    <t>supercoop07@une.net.co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</si>
  <si>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</si>
  <si>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</si>
  <si>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</si>
  <si>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</si>
  <si>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</si>
  <si>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</si>
  <si>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</si>
  <si>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</si>
  <si>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</si>
  <si>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</si>
  <si>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>COOPERATIVA DE PROFESIONALES Y TECNICOS AGROFORESTALES</t>
  </si>
  <si>
    <t>COOPROTEC LTDA</t>
  </si>
  <si>
    <t>JORGE ELIECER VASQUEZ GARCIA</t>
  </si>
  <si>
    <t>COOPERATIVA DE TRABAJO ASOCIADO GRUPO INTEGRAL COOPERATIVO CTA</t>
  </si>
  <si>
    <t>LUIS ALONSO ALVAREZ VELASQUEZ</t>
  </si>
  <si>
    <t>Carrera 53 Nro.68B 125 Local 129</t>
  </si>
  <si>
    <t>fquintana@gic.com.co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</si>
  <si>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</si>
  <si>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</si>
  <si>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</si>
  <si>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</si>
  <si>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</si>
  <si>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</si>
  <si>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</si>
  <si>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</si>
  <si>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</si>
  <si>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</si>
  <si>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NACIONAL DE ESTIBADORES - COONESTIB</t>
  </si>
  <si>
    <t>COONESTIB</t>
  </si>
  <si>
    <t>ROBERTO DE JESUS CARDONA JARAMILLO</t>
  </si>
  <si>
    <t xml:space="preserve">GIRARDOTA </t>
  </si>
  <si>
    <t>Carrera 13 Nro.5AA 06</t>
  </si>
  <si>
    <t>coonestib@une.net.co</t>
  </si>
  <si>
    <t xml:space="preserve">COOPERATIVA DE TRABAJO ASOCIADO DE CULTIVADORES Y FLORICULTORES DE LA SABANA 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</si>
  <si>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</si>
  <si>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</si>
  <si>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</si>
  <si>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</si>
  <si>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</si>
  <si>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</si>
  <si>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</si>
  <si>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</si>
  <si>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COOASOCIADOS </t>
  </si>
  <si>
    <t>COASOCIADOS C.T.A.</t>
  </si>
  <si>
    <t>JUAN SEBASTIAN PATIÑO   LARA</t>
  </si>
  <si>
    <t>COOPERATIVA DE TRABAJO ASOCIADO ASOCAMPO</t>
  </si>
  <si>
    <t>ASOCAMPO C.T.A.</t>
  </si>
  <si>
    <t xml:space="preserve">EVELIN ROMAN MONTES </t>
  </si>
  <si>
    <t xml:space="preserve">COOPERATIVA DE TRABAJO ASOCIADO FORTUNAGRO </t>
  </si>
  <si>
    <t>FORTUNAGRO C.T.A.</t>
  </si>
  <si>
    <t>FABER ANTONIO BECERRA</t>
  </si>
  <si>
    <t>COOPERATIVA DE TRABAJO ASOCIADO ROZOCOOP</t>
  </si>
  <si>
    <t>ROZOCOOP CTA</t>
  </si>
  <si>
    <t>FABER ANTONIO BECERRA  RAMIREZ</t>
  </si>
  <si>
    <t>COOPERATIVA DE SERVICIOS COOGESERVIR</t>
  </si>
  <si>
    <t>MYRIAM NELLY CORREDOR ROMERO</t>
  </si>
  <si>
    <t>COOPERATIVA DE TRABAJO ASOCIADO COOSERMERC</t>
  </si>
  <si>
    <t>COOSEMERC C.T.A.</t>
  </si>
  <si>
    <t>HENRY ORLANDO SAMDONI</t>
  </si>
  <si>
    <t>cotadoracta@manuelitacoop.com</t>
  </si>
  <si>
    <t>COOPERATIVA DE TRABAJO ASOCIADO COOPSYM</t>
  </si>
  <si>
    <t>COOPSYM C.T.A.</t>
  </si>
  <si>
    <t>HENRY ORLANDO SAMBONI NAVIA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</si>
  <si>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</si>
  <si>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</si>
  <si>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</si>
  <si>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</si>
  <si>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COOEMPROD</t>
  </si>
  <si>
    <t>COOEMPROD C.T.A.</t>
  </si>
  <si>
    <t>cooemprod@hotmail.com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</si>
  <si>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</si>
  <si>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</si>
  <si>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</si>
  <si>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</si>
  <si>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</si>
  <si>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 xml:space="preserve">LUZ ELENA LARA </t>
  </si>
  <si>
    <t>cooenvazar@hotmail.com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</si>
  <si>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</si>
  <si>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</si>
  <si>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</si>
  <si>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</si>
  <si>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</si>
  <si>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</si>
  <si>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</si>
  <si>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</si>
  <si>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</si>
  <si>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</si>
  <si>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TRABAJADORES Y AFILIADOS DE SIDAUTO. (COOTRASID)</t>
  </si>
  <si>
    <t>COOTRASID LTDA</t>
  </si>
  <si>
    <t>CONSUELO PABÓN DE AVENDAÑO</t>
  </si>
  <si>
    <t>Carrera 35 78 78</t>
  </si>
  <si>
    <t>cootrasid@hotmail.com</t>
  </si>
  <si>
    <t>COOPERATIVA DE TRABAJO ASOCIADO DIRECCIÓN DE PROCESOS TECNICOS</t>
  </si>
  <si>
    <t>DISPROTEC</t>
  </si>
  <si>
    <t>FANNY LEYTON MORENO</t>
  </si>
  <si>
    <t>COOPERATIVA DE TRABAJO ASOCIADO PARA SERVICIOS COMPLEMENTARIOS DEL TRANSPORTE</t>
  </si>
  <si>
    <t>COOPCONDUCIR LTDA</t>
  </si>
  <si>
    <t>MARTHA LUCIA DIAZ GALEANO</t>
  </si>
  <si>
    <t>COOPERATIVA DE TRABAJO ASOCIADO TECNICOOP</t>
  </si>
  <si>
    <t>TECNICOOP</t>
  </si>
  <si>
    <t>Carrera 25 65-290 Apartamento 203</t>
  </si>
  <si>
    <t>COOPERATIVA DE COMERCIALIZACION Y CONSUMO COOPMERCADO</t>
  </si>
  <si>
    <t>COOPMERCADO</t>
  </si>
  <si>
    <t>TATIANA FERNANDA PINZON</t>
  </si>
  <si>
    <t>Carrera 49 49-48 Oficina 506</t>
  </si>
  <si>
    <t>coopmercado2012@gmail.com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</si>
  <si>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</si>
  <si>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</si>
  <si>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</si>
  <si>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</si>
  <si>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</si>
  <si>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MULTIACTIVA DEL ALTO MAGDALENA</t>
  </si>
  <si>
    <t>MARCOS BERNAL BERRÍO VILLADIEGO</t>
  </si>
  <si>
    <t>LA MESA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</si>
  <si>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</si>
  <si>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</si>
  <si>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</si>
  <si>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</si>
  <si>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</si>
  <si>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</si>
  <si>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</si>
  <si>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</si>
  <si>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</si>
  <si>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</si>
  <si>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</si>
  <si>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</si>
  <si>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</si>
  <si>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</si>
  <si>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</si>
  <si>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</si>
  <si>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</si>
  <si>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</si>
  <si>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</si>
  <si>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</si>
  <si>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</si>
  <si>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</si>
  <si>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</si>
  <si>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</si>
  <si>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</si>
  <si>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</si>
  <si>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</si>
  <si>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</si>
  <si>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</si>
  <si>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</si>
  <si>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</si>
  <si>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</si>
  <si>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</si>
  <si>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</si>
  <si>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</si>
  <si>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</si>
  <si>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</si>
  <si>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</si>
  <si>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</si>
  <si>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</si>
  <si>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</si>
  <si>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</si>
  <si>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</si>
  <si>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</si>
  <si>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</si>
  <si>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</si>
  <si>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</si>
  <si>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</si>
  <si>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</si>
  <si>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</si>
  <si>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</si>
  <si>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</si>
  <si>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</si>
  <si>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</si>
  <si>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</si>
  <si>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</si>
  <si>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</si>
  <si>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</si>
  <si>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</si>
  <si>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</si>
  <si>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</si>
  <si>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</si>
  <si>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</si>
  <si>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</si>
  <si>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</si>
  <si>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</si>
  <si>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</si>
  <si>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</si>
  <si>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COOPERATIVA DE TRABAJO ASOCIADO VALORES SERVICIOS EMPRESARIALES</t>
  </si>
  <si>
    <t>VALORES</t>
  </si>
  <si>
    <t>STELLA SALAZAR TORO</t>
  </si>
  <si>
    <t>Transversal 9B 29A 108 Oficina 202</t>
  </si>
  <si>
    <t>COOPERATIVA MULTIACTIVA INDIANA COOPMULTIANDINA</t>
  </si>
  <si>
    <t>JEISON ALFREDO POLOCHE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</si>
  <si>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</si>
  <si>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</si>
  <si>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</si>
  <si>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</si>
  <si>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</si>
  <si>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</si>
  <si>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</si>
  <si>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</si>
  <si>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</si>
  <si>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</si>
  <si>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</si>
  <si>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</si>
  <si>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</si>
  <si>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</si>
  <si>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</si>
  <si>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</si>
  <si>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</si>
  <si>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</si>
  <si>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</si>
  <si>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</si>
  <si>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</si>
  <si>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</si>
  <si>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</si>
  <si>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</si>
  <si>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</si>
  <si>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</si>
  <si>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</si>
  <si>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</si>
  <si>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</si>
  <si>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</si>
  <si>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</si>
  <si>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</si>
  <si>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</si>
  <si>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</si>
  <si>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</si>
  <si>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</si>
  <si>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</si>
  <si>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FONDO DE EMPLEADOS DE FLORES VALVANERA</t>
  </si>
  <si>
    <t>NATALIA FORERO DURAN</t>
  </si>
  <si>
    <t>feval@floreslavalvanera.com</t>
  </si>
  <si>
    <t>FONDO DE EMPLEADOS DE SCARLETTS FLOWER LTDA - FONDESCFLOW</t>
  </si>
  <si>
    <t>FONDES</t>
  </si>
  <si>
    <t>CARLOS FERNANDO RODRIGUEZ LEÓN</t>
  </si>
  <si>
    <t>fondodeempleados@scarlettsflowers.com</t>
  </si>
  <si>
    <t>COOPERATIVA SOL MARINE OFF SHORE CREW SMOSC  DE TRABAJO ASOCIADO SMOSC CTA</t>
  </si>
  <si>
    <t>ERNESTO GUTIÉRREZ DE LA HOZ</t>
  </si>
  <si>
    <t>Barranquilla</t>
  </si>
  <si>
    <t>COOPERATIVA DE EMPLEADOS DE CORPONOR COOPECOR LTDA.</t>
  </si>
  <si>
    <t>COOPECOR LTDA</t>
  </si>
  <si>
    <t>ANGELINA URBINA CARVAJAL</t>
  </si>
  <si>
    <t>Calle 13 Nro.3 E 278 Piso 3, LOS CAOBOS</t>
  </si>
  <si>
    <t>COOPERATIVA MULTIACTIVA DE SERVICIOS MUNDIAL - MUNDISERCOOP</t>
  </si>
  <si>
    <t>MUNDISERCOOP</t>
  </si>
  <si>
    <t>Carrera 8 12 B 22 Oficina 201</t>
  </si>
  <si>
    <t>jmoreno@mundisercoop.com</t>
  </si>
  <si>
    <t>FONDO DE EMPLEADOS DE LAS EMPRESAS DE AEROLEAVER (FONAEROLEAVER)</t>
  </si>
  <si>
    <t>FONALEAVER</t>
  </si>
  <si>
    <t>Carrera 14A Nro.10-87</t>
  </si>
  <si>
    <t>eduardomolina24@terra.com</t>
  </si>
  <si>
    <t xml:space="preserve">FONDO DE EMPLEADOS DE PROVAL OPTA </t>
  </si>
  <si>
    <t>AZUCENA GARCÍA MUÑOZ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</si>
  <si>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</si>
  <si>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</si>
  <si>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</si>
  <si>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</si>
  <si>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</si>
  <si>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</si>
  <si>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</si>
  <si>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</si>
  <si>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</si>
  <si>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</si>
  <si>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</si>
  <si>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COOPERATIVA DE TRABAJO ASOCIADO MULTISERVICIOS DE PUERTO WILCHES</t>
  </si>
  <si>
    <t>ADRIANA LUCIA MORENO ARDILA</t>
  </si>
  <si>
    <t>Fondo de Empleados de Sita en Liquidación</t>
  </si>
  <si>
    <t>FOSITA</t>
  </si>
  <si>
    <t>OSCAR YESID LAITON ROA</t>
  </si>
  <si>
    <t>Carrera 14 Nro.93 A 21</t>
  </si>
  <si>
    <t>sita.fosita@gmail.com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</si>
  <si>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</si>
  <si>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</si>
  <si>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</si>
  <si>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</si>
  <si>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</si>
  <si>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</si>
  <si>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>COOPERATIVA MULTIACTIVA PRODELCA</t>
  </si>
  <si>
    <t>COOMUPRODELCA</t>
  </si>
  <si>
    <t>ORLANDO RAFAEL MERTINEZ PACHECO</t>
  </si>
  <si>
    <t>FONDO DE EMPLEADOS DE FLORES LAS ACACIAS LTDA</t>
  </si>
  <si>
    <t>FEDEFAC</t>
  </si>
  <si>
    <t>IVON YADIRA ROMERO CASTAÑEDA</t>
  </si>
  <si>
    <t>Kilometro 4 ViaN PUENTE PIEDRA</t>
  </si>
  <si>
    <t>jagloriarq@hotmail.com</t>
  </si>
  <si>
    <t>FONDO DE EMPLEADOS DE ACEROS INDUSTRIALES</t>
  </si>
  <si>
    <t>FEACEDIN</t>
  </si>
  <si>
    <t>Calle 26 41-140</t>
  </si>
  <si>
    <t>revisor@acerosidustriales.com</t>
  </si>
  <si>
    <t>FONDO DE EMPLEADOS FLOREZ ATLAS FEDEFA</t>
  </si>
  <si>
    <t>FEDEFA</t>
  </si>
  <si>
    <t>TENJO</t>
  </si>
  <si>
    <t>Vereda POVEDA 1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</si>
  <si>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</si>
  <si>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</si>
  <si>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</si>
  <si>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</si>
  <si>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</si>
  <si>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</si>
  <si>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</si>
  <si>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</si>
  <si>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</si>
  <si>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</si>
  <si>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LA INDUSTRIA DEL VIDRIO LA MADERA Y EL ALUMINIO - INDUVIMA</t>
  </si>
  <si>
    <t>INDUVIMA LTDA</t>
  </si>
  <si>
    <t>ELSI MIREYA ARGUELLO D</t>
  </si>
  <si>
    <t>Carrera 17 59 51 Interior 2</t>
  </si>
  <si>
    <t>elsimireyarguello@gmail.com</t>
  </si>
  <si>
    <t>FONDO DE EMPLEADOS DE LA ALIANZA COLOMBO FRANCESA</t>
  </si>
  <si>
    <t>FOEMZA</t>
  </si>
  <si>
    <t>JOHANA FLÓREZ</t>
  </si>
  <si>
    <t>Calle 50N Nro.4 AN 56</t>
  </si>
  <si>
    <t>foemza@yahoo.es</t>
  </si>
  <si>
    <t>CTA MANOS LIBRES DE COLOMBIA</t>
  </si>
  <si>
    <t>MANOS LIBRES DE COLOMBIA CTA</t>
  </si>
  <si>
    <t>ALBA LEONOR OSPINA CIFUENTES</t>
  </si>
  <si>
    <t>Carrera 28 6 15 Oficina INA 405</t>
  </si>
  <si>
    <t>manoslibres@yahoo.com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</si>
  <si>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</si>
  <si>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</si>
  <si>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</si>
  <si>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</si>
  <si>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</si>
  <si>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 xml:space="preserve">FONDO DE EMPLEADOS DE COORDINAR </t>
  </si>
  <si>
    <t>FECOOR</t>
  </si>
  <si>
    <t>GUILLERMO LOZANO RIOS</t>
  </si>
  <si>
    <t>Carrera 11 Nro.40-131</t>
  </si>
  <si>
    <t>fondo.fecoor@gmail.com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</si>
  <si>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</si>
  <si>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</si>
  <si>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</si>
  <si>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</si>
  <si>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</si>
  <si>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</si>
  <si>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</si>
  <si>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</si>
  <si>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</si>
  <si>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</si>
  <si>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</si>
  <si>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</si>
  <si>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</si>
  <si>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</si>
  <si>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</si>
  <si>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</si>
  <si>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</si>
  <si>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</si>
  <si>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</si>
  <si>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</si>
  <si>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</si>
  <si>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</si>
  <si>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</si>
  <si>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</si>
  <si>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</si>
  <si>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</si>
  <si>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</si>
  <si>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</si>
  <si>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</si>
  <si>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</si>
  <si>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</si>
  <si>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</si>
  <si>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</si>
  <si>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NACIONAL DE PERIODISTAS TRABAJADORES DE LA COMUNIDAD Y SUS FAMILIAS - COOMUNICARNOS</t>
  </si>
  <si>
    <t>COOMUNICARNOS</t>
  </si>
  <si>
    <t>FERNANDO COTES ACOSTA</t>
  </si>
  <si>
    <t>FONDO DE EMPLEADOS DE LA ESE HOSPITAL GILBERTO MEJIA MEJIA FODESE - HGMM</t>
  </si>
  <si>
    <t>FODESE</t>
  </si>
  <si>
    <t>Carrera 49 70-68</t>
  </si>
  <si>
    <t>fondo.hgmm@gmail.com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</si>
  <si>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</si>
  <si>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</si>
  <si>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</si>
  <si>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</si>
  <si>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</si>
  <si>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</si>
  <si>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</si>
  <si>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</si>
  <si>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</si>
  <si>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</si>
  <si>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</si>
  <si>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</si>
  <si>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</si>
  <si>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</si>
  <si>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</si>
  <si>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COOPERATIVA DE CREDITOS SUPERCREDITOS</t>
  </si>
  <si>
    <t>SUPERCOOP</t>
  </si>
  <si>
    <t>CESAR AUGUSTO SEGURA ESCOBAR</t>
  </si>
  <si>
    <t>Calle 40 G 78 D 09 SUR</t>
  </si>
  <si>
    <t>supercreditos1@gmail.com</t>
  </si>
  <si>
    <t>ANESTESIOLOGOS Y PROFESIONALES DE LA SALUD ENTIDAD COOPERATIVA ANEPROSA</t>
  </si>
  <si>
    <t>ANEPROSA</t>
  </si>
  <si>
    <t>aneprosa@gmail.com</t>
  </si>
  <si>
    <t>FONDO DE EMPLEADOS DE HOTEL DE PEREIRA</t>
  </si>
  <si>
    <t>FONMELIA</t>
  </si>
  <si>
    <t>MARTHA ISABEL OSORIO ARENAS</t>
  </si>
  <si>
    <t>Avenida CIRCUNVALAR Nro.3-01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</si>
  <si>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</si>
  <si>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</si>
  <si>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</si>
  <si>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</si>
  <si>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</si>
  <si>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DE TRABAJO ASOCIADO G.A COOP</t>
  </si>
  <si>
    <t>GA COOP</t>
  </si>
  <si>
    <t>IVAN ANDRES MAYORGA JAIMES</t>
  </si>
  <si>
    <t>Calle 100 Nro.8 A 37 Oficina 307 Torre A</t>
  </si>
  <si>
    <t>csanclemente@changeamericas.com</t>
  </si>
  <si>
    <t>COOPERATIVA DE TRABAJO ASOCIADO TALENTO COMERCIAL</t>
  </si>
  <si>
    <t>TCTA</t>
  </si>
  <si>
    <t>ELIANA ANGELICA CASTILLO LADINO</t>
  </si>
  <si>
    <t>CARRERA 56 NO 4C 25 PISO 2</t>
  </si>
  <si>
    <t>talentocomercial.cta@gmail.com</t>
  </si>
  <si>
    <t>CTA MUNDO MADERAS</t>
  </si>
  <si>
    <t>MUNDO MADERAS C.T.A.</t>
  </si>
  <si>
    <t>CL 13 20B 40</t>
  </si>
  <si>
    <t>mundomaderas.cta@hotmail.com</t>
  </si>
  <si>
    <t>COOPERATIVA DE CARBONES EL CORAL CTA</t>
  </si>
  <si>
    <t>MARIA ELISA COLMENARES</t>
  </si>
  <si>
    <t>SAMACA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</si>
  <si>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</si>
  <si>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</si>
  <si>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</si>
  <si>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</si>
  <si>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</si>
  <si>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ALMAXIMO Y RAYOTEX MAXIFONDO</t>
  </si>
  <si>
    <t>KARLA MILDRETH ARIZA MATIZ</t>
  </si>
  <si>
    <t>COOPERATIVA DE VENDEDORES DE CAQUEZA COOVENC</t>
  </si>
  <si>
    <t>COOVENC</t>
  </si>
  <si>
    <t>ROSA INES ALFERES RINCON</t>
  </si>
  <si>
    <t>Vereda PLACITAS Local 3</t>
  </si>
  <si>
    <t>ngvp30@hotmail.com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</si>
  <si>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</si>
  <si>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</si>
  <si>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</si>
  <si>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</si>
  <si>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</si>
  <si>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</si>
  <si>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</si>
  <si>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</si>
  <si>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</si>
  <si>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</si>
  <si>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</si>
  <si>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MULTIACTIVA AROMA DE CAMPO HS</t>
  </si>
  <si>
    <t>HERNAN PARRAGA HERRERA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</si>
  <si>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</si>
  <si>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</si>
  <si>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</si>
  <si>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</si>
  <si>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</si>
  <si>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 xml:space="preserve">COOADEEDAC COOPERATIVA MULTIACTIVA </t>
  </si>
  <si>
    <t>COOACU#A</t>
  </si>
  <si>
    <t>OLGA LUZ OLIVERO P</t>
  </si>
  <si>
    <t>CALLE 19 10 50</t>
  </si>
  <si>
    <t>giovis1981@gmail.com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</si>
  <si>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</si>
  <si>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</si>
  <si>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</si>
  <si>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</si>
  <si>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</si>
  <si>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APORTES Y CREDITO DE TRABAJADORES DE ERECOS LTDA</t>
  </si>
  <si>
    <t>COTRERECOS</t>
  </si>
  <si>
    <t>CARMEN EMILIA CORONADO AVILÉZ</t>
  </si>
  <si>
    <t>CALLE 23 # 54-14</t>
  </si>
  <si>
    <t>cotrerecos@une.net.co</t>
  </si>
  <si>
    <t>FONDO DE EMPLEAOS GRUPO MALCO</t>
  </si>
  <si>
    <t>FEMALCO</t>
  </si>
  <si>
    <t>ANA LUCIA MUÑOZ JARAMILLO</t>
  </si>
  <si>
    <t>Calle 8B 65 191</t>
  </si>
  <si>
    <t>ana.munoz@malco.com.co</t>
  </si>
  <si>
    <t>FONDO NACIONAL UNIVERSITARIO INSTITUCION DEL COOPERATIVISMO</t>
  </si>
  <si>
    <t>CARLOS EDUARDO FORERO</t>
  </si>
  <si>
    <t>CALLE 45 A N 28 62</t>
  </si>
  <si>
    <t>myineth@hotmail.com</t>
  </si>
  <si>
    <t>FONDO NACIONAL DE PROGRAMAS ESPECIALES-INSTITUCION AUXILIAR DEL COOPERATIVISMO</t>
  </si>
  <si>
    <t>FONDO DE EMPLEADOS DEL HOTEL INTERNACIONAL DE TRIADA LTDA</t>
  </si>
  <si>
    <t>FONDETRIADA LTDA.</t>
  </si>
  <si>
    <t>LAURA QUINTERO (AUX CONTABLE)</t>
  </si>
  <si>
    <t>CARRERA 20 NO.34-22</t>
  </si>
  <si>
    <t>contabilidad@hotellatriada.com</t>
  </si>
  <si>
    <t xml:space="preserve">FONDO DE EMPLEADOS DE LA SALUD DEL CHOCÓ </t>
  </si>
  <si>
    <t>FESCH</t>
  </si>
  <si>
    <t>WILSON MOSQUERA OREJUELA</t>
  </si>
  <si>
    <t>QUIBDO</t>
  </si>
  <si>
    <t>Carrera 6 Nro.31-43</t>
  </si>
  <si>
    <t>fesch_quibdo@yahoo.es</t>
  </si>
  <si>
    <t xml:space="preserve">COOPERATIVA MULTIACTIVA FAMILIAR COOMULFAM LINEA PRESIDENCIAL </t>
  </si>
  <si>
    <t>COOMULFAM LINEA PRESIDENCIAL</t>
  </si>
  <si>
    <t>HECTOR FABIO DAZA MONDRAGON</t>
  </si>
  <si>
    <t>Carrera 22 9 B 50</t>
  </si>
  <si>
    <t>lineapresidencial@gmail.com</t>
  </si>
  <si>
    <t>COOPERATIVA MULTIACTIVA COOPMICROCREDITO</t>
  </si>
  <si>
    <t>COOPMICROCREDITO</t>
  </si>
  <si>
    <t>RICARDO ALBERTO GOMEZ SANCHEZ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</si>
  <si>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</si>
  <si>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</si>
  <si>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</si>
  <si>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</si>
  <si>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</si>
  <si>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</si>
  <si>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</si>
  <si>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</si>
  <si>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</si>
  <si>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</si>
  <si>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COOPERATIVA DE TRABAJO ASOCIADO SERVICOPAVA</t>
  </si>
  <si>
    <t>SERVICOPAVA</t>
  </si>
  <si>
    <t>CRA 20 39A 20</t>
  </si>
  <si>
    <t>contabilidad@coopava.com.co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</si>
  <si>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</si>
  <si>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</si>
  <si>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</si>
  <si>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</si>
  <si>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</si>
  <si>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DE TRABAJADORES DE EDUCACION DE VILLANUEVA</t>
  </si>
  <si>
    <t>COOTRADEVI</t>
  </si>
  <si>
    <t>JAVIER JOSE JIMENEZ RODRIGUEZ</t>
  </si>
  <si>
    <t>GUAJIRA</t>
  </si>
  <si>
    <t>Calle 14 Nro.15-134</t>
  </si>
  <si>
    <t>nurisvasquez@hotmail.com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</si>
  <si>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</si>
  <si>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</si>
  <si>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</si>
  <si>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</si>
  <si>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</si>
  <si>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FONDO DE EMPLEADOS DE QUIMICA INTERNACIONAL S.A. QUINTAL - FODEQUIN</t>
  </si>
  <si>
    <t>FODEQUIN</t>
  </si>
  <si>
    <t xml:space="preserve">NUBIA JIMENEZ OBREDOR </t>
  </si>
  <si>
    <t>Via 40 Nro.77B 196</t>
  </si>
  <si>
    <t>fodequin@quintal.com.co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</si>
  <si>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</si>
  <si>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</si>
  <si>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</si>
  <si>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</si>
  <si>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</si>
  <si>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 xml:space="preserve">PRECOOPERATIVA AGROPECUARIA DE ANTIOQUIA </t>
  </si>
  <si>
    <t>PRECOOP</t>
  </si>
  <si>
    <t>GUSTAVO ADOLFO SANCHEZ</t>
  </si>
  <si>
    <t>Calle 35 65 D 103 AP203</t>
  </si>
  <si>
    <t>tabares412@hotmail.com</t>
  </si>
  <si>
    <t xml:space="preserve">FONDO DE EMPLEADOS DE INFORMESE S.A.S. </t>
  </si>
  <si>
    <t>FONINFO</t>
  </si>
  <si>
    <t>LADY CAROLINA REYES ZAMBRANO</t>
  </si>
  <si>
    <t>AV. CARRERA 19 NO. 97-05</t>
  </si>
  <si>
    <t>cecilia_perez_a@hotmail.com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</si>
  <si>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</si>
  <si>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</si>
  <si>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</si>
  <si>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</si>
  <si>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</si>
  <si>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</si>
  <si>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</si>
  <si>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</si>
  <si>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</si>
  <si>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</si>
  <si>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</si>
  <si>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MANTENIMIENTO INDUSTRIAL FEMI</t>
  </si>
  <si>
    <t>FEMI</t>
  </si>
  <si>
    <t>IRMA HERNANDEZ</t>
  </si>
  <si>
    <t>Carrera 36 10 0140</t>
  </si>
  <si>
    <t>femi@simout.com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</si>
  <si>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</si>
  <si>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</si>
  <si>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</si>
  <si>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</si>
  <si>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</si>
  <si>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</si>
  <si>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CREDITOS COOBETTY LTDA.</t>
  </si>
  <si>
    <t>LUIS HRNANDO PINZON</t>
  </si>
  <si>
    <t>info@coobetty.com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</si>
  <si>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</si>
  <si>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</si>
  <si>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</si>
  <si>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</si>
  <si>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</si>
  <si>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>ORGANIZACIÓN COOPERATIVA MULTIACTIVA COLAGO</t>
  </si>
  <si>
    <t>COLAGO</t>
  </si>
  <si>
    <t>02/02/2018 </t>
  </si>
  <si>
    <t>TITO PEREZ PEREZ</t>
  </si>
  <si>
    <t>Carrera 17A 14-47 APTO 402</t>
  </si>
  <si>
    <t>colago@hotmail.com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</si>
  <si>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</si>
  <si>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</si>
  <si>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</si>
  <si>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</si>
  <si>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</si>
  <si>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COOPERATIVA MULTIACTIVA DE SERVICIOS METROCOOP</t>
  </si>
  <si>
    <t>METROCOOP</t>
  </si>
  <si>
    <t>16/03/2018 </t>
  </si>
  <si>
    <t>JEFERSON DAVID OVALLE</t>
  </si>
  <si>
    <t>CR 13 98 70 OF 402</t>
  </si>
  <si>
    <t>metrocoop.info@gmail.com</t>
  </si>
  <si>
    <t>COOPERATIVA DE TRABAJO ASOCIADO DE TRABAJADORES DEL CENTRO COOTRACEN CTA</t>
  </si>
  <si>
    <t>COOTRACEN</t>
  </si>
  <si>
    <t>16/08/2017 </t>
  </si>
  <si>
    <t>JAIRO ALEXANDER BELTRAN ARDILA</t>
  </si>
  <si>
    <t>EL CENTRO CAMPO 22</t>
  </si>
  <si>
    <t>cootracen@hotmail.com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</si>
  <si>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</si>
  <si>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</si>
  <si>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</si>
  <si>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</si>
  <si>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</si>
  <si>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</si>
  <si>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</si>
  <si>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 xml:space="preserve">PRECOOPERATIVA MULTIACTIVA DE SERVICIOS DEL NORTE PSN </t>
  </si>
  <si>
    <t>COOPMULNORTEPSN</t>
  </si>
  <si>
    <t>19/02/2018 </t>
  </si>
  <si>
    <t>FLORENTINO FLOREZ FLOREZ</t>
  </si>
  <si>
    <t xml:space="preserve">COOPERATIVA DE MINEROS DE BONAFONT </t>
  </si>
  <si>
    <t>COOMIBON</t>
  </si>
  <si>
    <t>20/03/2018 </t>
  </si>
  <si>
    <t>LISANDRO GUAPACHA</t>
  </si>
  <si>
    <t xml:space="preserve">RIOSUCIO </t>
  </si>
  <si>
    <t xml:space="preserve">COOPERATIVA DE TRABAJO ASOCIADO AGROINDUSTRIAL CTA </t>
  </si>
  <si>
    <t>I&amp;A CTA</t>
  </si>
  <si>
    <t>23/01/2018 </t>
  </si>
  <si>
    <t>JORGE ARIEL HURTADO</t>
  </si>
  <si>
    <t>COOPERATIVA DE TRABAJO ASOCIADO PARA EL DESARRROLLO INTEGRAL COTADI</t>
  </si>
  <si>
    <t>COTADI</t>
  </si>
  <si>
    <t>23/11/2017 </t>
  </si>
  <si>
    <t>ISIS DAHIANA GONZALEZ SANCHEZ</t>
  </si>
  <si>
    <t>Carrera 14 Nro.75-77 Oficina 604</t>
  </si>
  <si>
    <t>mabeco222@hotmail.com</t>
  </si>
  <si>
    <t>COOPERATIVA DE APORTE Y CREDITO MICOOP</t>
  </si>
  <si>
    <t>COOPMEDAS</t>
  </si>
  <si>
    <t>25/04/2018 </t>
  </si>
  <si>
    <t>MARIA CLAUDIA LOPEZ LASPRILLA</t>
  </si>
  <si>
    <t>CR 36 25A 59</t>
  </si>
  <si>
    <t>mcll2008@hotmail.com</t>
  </si>
  <si>
    <t>FONDO DE EMPLEADOS DE OFICIALES SUBOFICIALES SOLDADOS PROFESIONALES DE LAS FUERZAS MILITARES DE COLOMBIA Y POLICIA NACIOANAL - FONEMIL</t>
  </si>
  <si>
    <t>FONEMIL</t>
  </si>
  <si>
    <t>25/07/2018 </t>
  </si>
  <si>
    <t>MARTHA PATRICIA SILVA LAMPREA</t>
  </si>
  <si>
    <t>Carrera 72B N.7F-34</t>
  </si>
  <si>
    <t>asiste.contabilidad@gmail.com</t>
  </si>
  <si>
    <t>ASOCIACION CIMA MUTUAL</t>
  </si>
  <si>
    <t>CIMA MUTUAL</t>
  </si>
  <si>
    <t>25/10/2018 </t>
  </si>
  <si>
    <t>BLANCA ESTELLA ZAPATA C</t>
  </si>
  <si>
    <t>Carrera 46 50-63 Piso 17</t>
  </si>
  <si>
    <t>COOPERATIVA COLOMBIANA DE PRODUCCION (COOPRODUCCION)</t>
  </si>
  <si>
    <t>COOPRODUCCION</t>
  </si>
  <si>
    <t>26/03/2018 </t>
  </si>
  <si>
    <t>FERNANDO LEON PALACIOS</t>
  </si>
  <si>
    <t>Avenida 22 Nro.39 A 77 Oficina 502</t>
  </si>
  <si>
    <t>COOPERATIVA DE EMPLEADOS TRABAJADORES Y PERSONAS ADSCRITAS AL FOMENTO DE LA CULTURA MUSICAL Y ARTISITICA A NIVEL NACIONAL "COOPSINFONICA"</t>
  </si>
  <si>
    <t>COOPSINFONICA</t>
  </si>
  <si>
    <t>29/12/2017 </t>
  </si>
  <si>
    <t>EDGAR ESCOBAR ORTIZ</t>
  </si>
  <si>
    <t>AVENIDA CARRERA 30 NO. 26 - 31</t>
  </si>
  <si>
    <t>arangoangela2@gmail.com</t>
  </si>
  <si>
    <t>ASOCIACION MUTUAL DE PELUQUEROS</t>
  </si>
  <si>
    <t xml:space="preserve">MILTON WILLIAN ROBAYO PINEDA </t>
  </si>
  <si>
    <t>Diagonal 44 Nro.26-75 SUR</t>
  </si>
  <si>
    <t>COOPERATIVA DE TRABAJO ASOCIADO PROCECAFE</t>
  </si>
  <si>
    <t>ANYELO EDUARDO SOSA GONZALEZ</t>
  </si>
  <si>
    <t>FONDO DE EMPLEADOS DE LA ORGANIAZCION CACERES Y FERRO</t>
  </si>
  <si>
    <t>FECYF</t>
  </si>
  <si>
    <t>JOAQUIN CAMACHO</t>
  </si>
  <si>
    <t>FONDO DE EMPLEADOS DE LA CONTRALORIA DE CALDAS</t>
  </si>
  <si>
    <t>FECOD</t>
  </si>
  <si>
    <t>LUZ AMPARO HERNANDEZ MOLINA</t>
  </si>
  <si>
    <t>Edificio LA LICORERA Oficina 313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</si>
  <si>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</si>
  <si>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</si>
  <si>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</si>
  <si>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</si>
  <si>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</si>
  <si>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COOPERATIVA DE TRABAJADORES DE FORUM LTDA</t>
  </si>
  <si>
    <t>ADALBERTO BARROSO</t>
  </si>
  <si>
    <t>COOPERATIVA DE TRABAJO ASOCIADO LABATECA</t>
  </si>
  <si>
    <t>COOTRALAB</t>
  </si>
  <si>
    <t>CESAR ALFONSO DURAN MONOGA</t>
  </si>
  <si>
    <t>Carrera 3 Nro.2-43 Barrio SANTA CECILIA</t>
  </si>
  <si>
    <t>FONDO DE EMPLEADOS DE ALIMENTOS NACIONALES PINKY S.A.</t>
  </si>
  <si>
    <t>FEMPY</t>
  </si>
  <si>
    <t>FABIAN EMILIO RESTREPO ZAPATA</t>
  </si>
  <si>
    <t>Carrera 51 Nro.10SUR-18</t>
  </si>
  <si>
    <t>FONDO DE EMPLEADOS DE CARULLA VIVERO S.A. REGIONAL COSTA</t>
  </si>
  <si>
    <t>FONCARULLA</t>
  </si>
  <si>
    <t>SEGÚN CERTIFICADO DE CAMARA DE COMERCIO</t>
  </si>
  <si>
    <t>FREDYS RAMIREZ</t>
  </si>
  <si>
    <t>Carrera 33 Nro.72-209</t>
  </si>
  <si>
    <t>foncarcos@carullavivero.com</t>
  </si>
  <si>
    <t>PRECOOPERATIVA DE TRABAJO ASOCIADO SERVICIOS INTEGRALES AGRICOLAS</t>
  </si>
  <si>
    <t>MARIO PERDOMO ABORELATH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</si>
  <si>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</si>
  <si>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</si>
  <si>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</si>
  <si>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</si>
  <si>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</si>
  <si>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COOPERATIVA DE SERVICIOS DE ESTIBADORES</t>
  </si>
  <si>
    <t>COOPSERES</t>
  </si>
  <si>
    <t>GUSTAVO ALONSO GARCIA</t>
  </si>
  <si>
    <t>Kilometro 13 Via OCCIDENTE</t>
  </si>
  <si>
    <t>COOPERATIVA DE SERVICIOS OFTALMOLOGICOS DEL TOLIMA</t>
  </si>
  <si>
    <t>MARIA ISABEL GOMEZ MARTINEZ</t>
  </si>
  <si>
    <t>PRECOOPERATIVA COMERCIAL DE GRANOS Y AFINES DEL HUILA LTDA</t>
  </si>
  <si>
    <t>PRECOGRANOS LTDA</t>
  </si>
  <si>
    <t>WERNEY RODRIGUEZ HERNANDEZ</t>
  </si>
  <si>
    <t>Calle 6 Nro.12-21</t>
  </si>
  <si>
    <t>FONDO DE EMPLEADOS DE TRANSPORTADORES ALFONSO LOPEZ</t>
  </si>
  <si>
    <t>FETAL</t>
  </si>
  <si>
    <t>JULIO CESAR VARGAS</t>
  </si>
  <si>
    <t>COOPERATIVA MULTIACTIVA DE PROFESIONALES DE ENFERMERIA DE BOYACA LTDA</t>
  </si>
  <si>
    <t>HECTOR ANGEL SERNA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</si>
  <si>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</si>
  <si>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</si>
  <si>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</si>
  <si>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</si>
  <si>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COOPERATIVA DE TRABAJO ASOCIADO DE TRABAJADORES SOCIALES</t>
  </si>
  <si>
    <t>NINFA BETY SIACHOQUE</t>
  </si>
  <si>
    <t>FONDO DE EMPLEADOS PRODUCTOS ROMA</t>
  </si>
  <si>
    <t>LUIS GILBERTO RIOS ZAPATA</t>
  </si>
  <si>
    <t>Calle 31 Nro.50 B 22</t>
  </si>
  <si>
    <t>lgilrios@hotmail.co</t>
  </si>
  <si>
    <t>ASOCIACION MUTUAL INTERPROFESIONAL HUMBOLDT</t>
  </si>
  <si>
    <t>AMIPH</t>
  </si>
  <si>
    <t>FERNADO GASTON TAMAYO BAUTISTA</t>
  </si>
  <si>
    <t>Carrera 40D Nro.59-60 Apartamento 103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</si>
  <si>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</si>
  <si>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</si>
  <si>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</si>
  <si>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</si>
  <si>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</si>
  <si>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</si>
  <si>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FONDO DE EMPLEADOS DE HOGARES INFANTILES</t>
  </si>
  <si>
    <t>F.E.H.I</t>
  </si>
  <si>
    <t>ZULI TERESA PUERTA TAVERA</t>
  </si>
  <si>
    <t>Calle 51 Nro.52-40 Barrio PEREZ</t>
  </si>
  <si>
    <t>FONDO DE EMPLEADOS VALTRONIK PUBLITRONIK</t>
  </si>
  <si>
    <t>FONDETRONIK</t>
  </si>
  <si>
    <t>COOPERATIVA MULTIACTIVA LA UNION LTDA</t>
  </si>
  <si>
    <t>COOMUNION</t>
  </si>
  <si>
    <t>JOSE VICENTE ROMERO APONTE</t>
  </si>
  <si>
    <t>Calle 8 Nro.12-24</t>
  </si>
  <si>
    <t>COOPERATIVA DE VIVIENDA SOCIAL DE SANTANDER</t>
  </si>
  <si>
    <t>JAIME ALBERTO OCHOA NIÑO</t>
  </si>
  <si>
    <t>COOPERATIVA MULTIACTIVA DE FUNCIONAROS EXTRABAJADORES Y PENSIONADOS DEL MUNICIPIO DE IBAGUE</t>
  </si>
  <si>
    <t>OMAR RODRIGUEZ OVIEDO</t>
  </si>
  <si>
    <t>COOPERATIVA DE RECREACION Y TURISMO</t>
  </si>
  <si>
    <t>JAIRO MENDEZ SUAREZ</t>
  </si>
  <si>
    <t>COOPERATIVA DE EMPLEADOS DE LA CAMARA DE COMERCIO DE SANTA MARTA</t>
  </si>
  <si>
    <t>COOECAM</t>
  </si>
  <si>
    <t>AIDA LUZ FERNANDEZ</t>
  </si>
  <si>
    <t>Avenida LIBERTADOR Nro.11-94</t>
  </si>
  <si>
    <t>COOPERATIVA MULTIACTIVA DE SERVICIOS DE SANTANDER LTDA</t>
  </si>
  <si>
    <t>COOPSERVISAN</t>
  </si>
  <si>
    <t>PEDRO ANTONIO CASTELANOS SEPULVEDA</t>
  </si>
  <si>
    <t>Calle 9Nro.23-55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</si>
  <si>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</si>
  <si>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</si>
  <si>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</si>
  <si>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</si>
  <si>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</si>
  <si>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FONDO DE EMPLEADOS DE WESTON</t>
  </si>
  <si>
    <t>CARLOS OCHOA</t>
  </si>
  <si>
    <t>COOPERATIVA DE TRABAJO ASOCIADO COOPMAPIPALMA</t>
  </si>
  <si>
    <t>RONALD REYES SERRATO</t>
  </si>
  <si>
    <t>MAPIRIPAN</t>
  </si>
  <si>
    <t>COOPERATIVA DE TRABAJO ASOCIADO DESARROLLO Y PROGRESO ECONOMICO</t>
  </si>
  <si>
    <t>JULIO E. DE LA HOZ NORIEGA</t>
  </si>
  <si>
    <t>COOPERATIVA DE BRACEROS DEL CAFÉ LTDA</t>
  </si>
  <si>
    <t>COOBRAQUINDIO LTDA</t>
  </si>
  <si>
    <t>HUMBERTO CALDERON</t>
  </si>
  <si>
    <t>Kilometro 2 Via AL VALLE (ALMACAFE)</t>
  </si>
  <si>
    <t>FONDO DE EMPLEADOS CORONA</t>
  </si>
  <si>
    <t>NICOLAS CONTRERAS RAMIREZ</t>
  </si>
  <si>
    <t>LITOPHARMA</t>
  </si>
  <si>
    <t>PABLO JESUS MUNERA FERNANDEZ</t>
  </si>
  <si>
    <t>PRECOOPERATIVA DE TRABAJO ASOCIADO JUVENTUD, PROGRESO Y DESARROLLO</t>
  </si>
  <si>
    <t xml:space="preserve">LUZ MARIAN FONSECA MEJIA </t>
  </si>
  <si>
    <t>COOPERATIVA DE TRABAJO ASOCIADO DE EQUIPOS DEL NORTE</t>
  </si>
  <si>
    <t>COOEQUINORTE</t>
  </si>
  <si>
    <t>ALEXIS DE JESUS LECHUGA MARTINEZ</t>
  </si>
  <si>
    <t>ZULLY ALICIA CAMACHO PARDO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</si>
  <si>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</si>
  <si>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</si>
  <si>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</si>
  <si>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</si>
  <si>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</si>
  <si>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>COOPERATIVA DE ENFERMERAS DE TRABAJO ASOCIADO LTDA</t>
  </si>
  <si>
    <t>ENFERMERAS LTDA</t>
  </si>
  <si>
    <t>Carrera 28 41-33</t>
  </si>
  <si>
    <t>anfcsder@col1.telecom.com.co</t>
  </si>
  <si>
    <t>CONCENTRADOS PRECOOPERATIVA DE T.A.</t>
  </si>
  <si>
    <t>CONCENTRADOS LTDA</t>
  </si>
  <si>
    <t xml:space="preserve">CUPERTINO DIAZ AMAYA </t>
  </si>
  <si>
    <t>Carrera 14 Nro.4-13 Barrio SAN RAFAEL</t>
  </si>
  <si>
    <t>COOPERATIVA DE TRABAJO ASOCIADO TECNOLÓGICA DE SANTANDER</t>
  </si>
  <si>
    <t>COTECNOLOGICA</t>
  </si>
  <si>
    <t>NO EVIDENCIA FECHA</t>
  </si>
  <si>
    <t>CARMENZA MORALES DE PINZON</t>
  </si>
  <si>
    <t>Centro Comercial ACROPOLIS Local 201C</t>
  </si>
  <si>
    <t>cotecnologica@hotmail.com</t>
  </si>
  <si>
    <t>FONDO DE EMPLEADOS DE COOMULTRASAN</t>
  </si>
  <si>
    <t>OMAR MANTILLA CORZO</t>
  </si>
  <si>
    <t>GENERACION IMPACTO PRECOOPERATIVA DE TRABAJO ASOCIADO</t>
  </si>
  <si>
    <t>GENERACION IMPACTO LTDA</t>
  </si>
  <si>
    <t>CERTIFICADO BLOQUEADO</t>
  </si>
  <si>
    <t>Carrera 34 Nro.44-46</t>
  </si>
  <si>
    <t xml:space="preserve">PRECOOPERATIVA DE TRABAJO ASOCIADO DE CULTIVADORES  DE PALMA  LTDA </t>
  </si>
  <si>
    <t>PRECULTIVA LTDA</t>
  </si>
  <si>
    <t>MONICA CABALLERO PEÑA</t>
  </si>
  <si>
    <t xml:space="preserve">PRECOOPERATIVA DE TRABAJO ASOCIADO MESACOL  LTDA. </t>
  </si>
  <si>
    <t>PRECOOMESACOL LTDA</t>
  </si>
  <si>
    <t>COOPERATIVA MULTIACTIVA FARALLONES</t>
  </si>
  <si>
    <t>COOPFARALLONES</t>
  </si>
  <si>
    <t>DANIEL VELASCO VARGAS</t>
  </si>
  <si>
    <t>Carrera 2 Nro.15-82</t>
  </si>
  <si>
    <t>FONDO DE EMPLEADOS PROFESIONALES EN ENFERMERIA DEL VALLE DEL CAUCA</t>
  </si>
  <si>
    <t>FONDEVAL</t>
  </si>
  <si>
    <t>CECILIA INES VARGAS NIÑO</t>
  </si>
  <si>
    <t>FONDO DE EMPLEADOS DE REPRESENTACIONES LASTRA</t>
  </si>
  <si>
    <t>FERLAS</t>
  </si>
  <si>
    <t>PEDRO LASTRA GOMEZ</t>
  </si>
  <si>
    <t>Calle 9C Nro.23C-49</t>
  </si>
  <si>
    <t xml:space="preserve">COOPERATIVA MERCANTIL COLOMBIANA </t>
  </si>
  <si>
    <t>COOMERCOL</t>
  </si>
  <si>
    <t>DIURNY LORENA ANTIA SIERRA</t>
  </si>
  <si>
    <t>fempleados@schradercamargo.com.co</t>
  </si>
  <si>
    <t>FEDERACIÓN DE EMPRESAS DE ECONOMIA SOLIDARIA</t>
  </si>
  <si>
    <t>MARTINIANO BARONA VALENCIA (EMPRESARIAL CONSULTORES LTDA.)</t>
  </si>
  <si>
    <t>FONDO DE EMPLEADOS PALMAR SANTA ELENA S. A.</t>
  </si>
  <si>
    <t>COOPERATIVA DE TRABAJO ASOCIADO TRANSPARENCIA</t>
  </si>
  <si>
    <t>MARIO JINETE MANJARRES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</si>
  <si>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</si>
  <si>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</si>
  <si>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</si>
  <si>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</si>
  <si>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</si>
  <si>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</si>
  <si>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</si>
  <si>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</si>
  <si>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</si>
  <si>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</si>
  <si>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PRECOOPERATIVA DE GRANOS Y TEXTILES DE COLOMBIA</t>
  </si>
  <si>
    <t>ELKIN GILERTO HOYOS DUQUE</t>
  </si>
  <si>
    <t>COOPERATIVA DE TRABAJO ASOCIADO COOPMETAL</t>
  </si>
  <si>
    <t>COOPMETAL C T A</t>
  </si>
  <si>
    <t>ADRIANA ALEXA TRIANA</t>
  </si>
  <si>
    <t>Calle 11A Nro.32-85</t>
  </si>
  <si>
    <t>rhfu@fundigaitan.com</t>
  </si>
  <si>
    <t>COOPERATIVA DE TRABAJO ASOCIADO INDUSTRIAL DE MANUFACTURA</t>
  </si>
  <si>
    <t>JORGE ENRIQUE OLAVE CAMARGO</t>
  </si>
  <si>
    <t>Carrera 38 Nro.4C-33</t>
  </si>
  <si>
    <t>COOPERATIVA  DE TRABAJADORES COMUNITARIOS DE LA ZONA NORTE</t>
  </si>
  <si>
    <t>JORGE LUIS VERA HERNANDEZ</t>
  </si>
  <si>
    <t xml:space="preserve">EMPRESA COOPERATIVA MULTIACTIVA DE INTEGRACION SOCIAL </t>
  </si>
  <si>
    <t>MARIA GONZALEZ BANQUEZ</t>
  </si>
  <si>
    <t>EMPRESA COOPERATIVA DEL CARIBE</t>
  </si>
  <si>
    <t>EMCOOP LTDA</t>
  </si>
  <si>
    <t>MARLON DE JESUS MACIAS PEREZ</t>
  </si>
  <si>
    <t>Edificio PASAJE LA MONEDA Piso 2 Oficina 206</t>
  </si>
  <si>
    <t>COOPERATIVA DE COMERCIALIZACION VANESA</t>
  </si>
  <si>
    <t>ROSVENI POLO MORA</t>
  </si>
  <si>
    <t>COOPERATIVA DE TRABAJO ASOCIADO CAMINEMOS UNIDOS LTDA</t>
  </si>
  <si>
    <t>CAMINEMOSCOOP LTDA</t>
  </si>
  <si>
    <t>RITA DE TARAZONA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</si>
  <si>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</si>
  <si>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</si>
  <si>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</si>
  <si>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</si>
  <si>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DEL NORTE</t>
  </si>
  <si>
    <t>DEOGRACIAS GOMEZ</t>
  </si>
  <si>
    <t>PRECOOPERATIVA AGROPECUARIA DE SAN JOSE</t>
  </si>
  <si>
    <t>JORGE TORRES</t>
  </si>
  <si>
    <t>ADMINISTRADORA COOPERATIVA PARA LA COMERCIALZIACION DE PRODUCTOS AGROPECUARIOS DE LOS MUNICIPIOS DEL TEQUENDAMA</t>
  </si>
  <si>
    <t>MARTHA PEÑALOSA</t>
  </si>
  <si>
    <t>EL COLEGIO</t>
  </si>
  <si>
    <t>FONDO DE EMPLEADOS DE SERVIHOTELES LTDA</t>
  </si>
  <si>
    <t>JAIME ANDRES GOMEZ</t>
  </si>
  <si>
    <t xml:space="preserve">FONDO DE EMPLEADOS DEL COLEGIO AMERICANO DE IBAGUE </t>
  </si>
  <si>
    <t xml:space="preserve">LUZ DARY BOCANEGRA SANCHEZ </t>
  </si>
  <si>
    <t>Carrera 4Nro.4-33 LA POLA</t>
  </si>
  <si>
    <t>marleny_gsm@yahoo.com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</si>
  <si>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</si>
  <si>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</si>
  <si>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</si>
  <si>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</si>
  <si>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</si>
  <si>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</si>
  <si>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</si>
  <si>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</si>
  <si>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</si>
  <si>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</si>
  <si>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</si>
  <si>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</si>
  <si>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>SURTIQUINCE PRECOOPERATIVA DE TRABAJO ASOCIADO</t>
  </si>
  <si>
    <t>SURTIQUINCE</t>
  </si>
  <si>
    <t>JOSE ARCADIO PAIVA</t>
  </si>
  <si>
    <t>Calle 33 Nro.4A 81 Apartamento 301-302</t>
  </si>
  <si>
    <t>COOPERATIVA DE TRABAJO ASOCIADO COAGROTOL</t>
  </si>
  <si>
    <t>COOPERATIVA DE TRABAJO ASOCIADO LIDERES</t>
  </si>
  <si>
    <t>JACKELINE ARIAS</t>
  </si>
  <si>
    <t>FONDO DE EMPLEADOS DE LA NOTARIA CUARTA DE MANIZALES</t>
  </si>
  <si>
    <t>FONDECUARTA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</si>
  <si>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</si>
  <si>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</si>
  <si>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</si>
  <si>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</si>
  <si>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</si>
  <si>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COOPERATIVA DE SERVICIO A LA COMUNIDAD DE AGUADAS</t>
  </si>
  <si>
    <t>SERCOMUN</t>
  </si>
  <si>
    <t>MARIA NELCY CAMDAMIL</t>
  </si>
  <si>
    <t>Carrera 4 Nro.9-05</t>
  </si>
  <si>
    <t>COOPERATIVA DE TRABAJO ASOCIADO LA RIOSUCEÑA LTDA</t>
  </si>
  <si>
    <t>CTAR LTDA</t>
  </si>
  <si>
    <t>HECTOR JAIME CORREA PINZON</t>
  </si>
  <si>
    <t>Calle 8 Nro.9-22</t>
  </si>
  <si>
    <t>FONDO DE EMPLEADOS DE MUNICIPIO DE PALESTINA</t>
  </si>
  <si>
    <t>CARLOS ALBERO CARDONA JIMENEZ</t>
  </si>
  <si>
    <t>PALESTINA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</si>
  <si>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</si>
  <si>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</si>
  <si>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</si>
  <si>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</si>
  <si>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</si>
  <si>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COOPERATIVA DE ATENCIÓN RESPIRATORIA - CARE</t>
  </si>
  <si>
    <t>CESAR AUGUSTO RETREPO PARRA</t>
  </si>
  <si>
    <t>COOPERATIVA DE TRABAJO ASOCIADO AL VERDE VIVO</t>
  </si>
  <si>
    <t>AL VERDE VIVO</t>
  </si>
  <si>
    <t>MARTHA LIGIA LOPEZ BOTERO</t>
  </si>
  <si>
    <t>Calle 20 Nro.21-35 Edificio ANGEL Oficina 305</t>
  </si>
  <si>
    <t xml:space="preserve">COOPERATIVA DE PRODUCTORES AGROPECUARIOS DE NEIRA 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</si>
  <si>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</si>
  <si>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</si>
  <si>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</si>
  <si>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</si>
  <si>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</si>
  <si>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COOPERATIVA MULTIACTIVA DE DESARROLLO LTDA</t>
  </si>
  <si>
    <t>CMD</t>
  </si>
  <si>
    <t>JAIME EDUARDO PEREZ HENAO</t>
  </si>
  <si>
    <t>COOPERATIVA DE TRABAJO ASOCIADO SOLUCIONES TECNICAS INTEGRALES S.T.I CTA</t>
  </si>
  <si>
    <t xml:space="preserve">FABIO AUGUSTO CARDONA AGUIRRE </t>
  </si>
  <si>
    <t>COOPERATIVA AGRICOLA Y COMERCIALIZADORA DE CAFE Y PRODUCTOS AGRICOLAS DEL ORIENTE CALDENSE</t>
  </si>
  <si>
    <t>RICARDO BLANDON CASTAÑO</t>
  </si>
  <si>
    <t>MARQUETALIA</t>
  </si>
  <si>
    <t>COOPERATIVA DE TRABAJO ASOCIADO PROGFESIONALES DEL DEPORTE</t>
  </si>
  <si>
    <t>PRODEPORTE</t>
  </si>
  <si>
    <t>JAIME CUERVO LOZADA</t>
  </si>
  <si>
    <t>Carrera 23 Nro.47-118</t>
  </si>
  <si>
    <t>COOPERATIVA DE TRABAJO ASOCIADO COOTRAMIX</t>
  </si>
  <si>
    <t>ORLANDO DE JESUS CASTAÑO</t>
  </si>
  <si>
    <t xml:space="preserve">PRECOOPERATIVA DE TRABAJO ASOCIADO MANUFACTURAS Y MAQUILAS </t>
  </si>
  <si>
    <t>MANUMAQ</t>
  </si>
  <si>
    <t xml:space="preserve">R.L. ALBA MARIA BUITRAGO 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</si>
  <si>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</si>
  <si>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</si>
  <si>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</si>
  <si>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</si>
  <si>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</si>
  <si>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MULTIACTIVA DEL SAMANA</t>
  </si>
  <si>
    <t>HERNAN ZULUAGA GALLO</t>
  </si>
  <si>
    <t>COOPERATIVA MULTIACTIVA AMIGOS DE LA CONSTRUCCION Y OTROS DE CALDAS</t>
  </si>
  <si>
    <t>LUIS ALFREDO DUARTE APARICIO</t>
  </si>
  <si>
    <t>COOPERATIVA DE TRABAJO ASOCIADO MUJERES TRABAJADORAS DE HISPANIA</t>
  </si>
  <si>
    <t>NASLY ALCIRA MUNERA</t>
  </si>
  <si>
    <t xml:space="preserve">COLEGIO COOPERATIVO NUESTRA SEÑORA DE LAS MERCEDES </t>
  </si>
  <si>
    <t xml:space="preserve">HERNAN DE JESUS LOPEZ MUÑOZ </t>
  </si>
  <si>
    <t>COOPERATIVA MULTIACTIVA DE INDUSTRIALES Y COMERCIANTES DE ANTIOQUIA</t>
  </si>
  <si>
    <t>MARGARITA MARIA CANO ORREGO</t>
  </si>
  <si>
    <t>COOPERATIVA DE TRABAJO ASOCIADO PROFESIONAL</t>
  </si>
  <si>
    <t>LAURA CRISTINA NARANJO RODRIGUEZ</t>
  </si>
  <si>
    <t>Calle 49 Nro.43-30</t>
  </si>
  <si>
    <t>COOPERATIVA COMERCIALIZADORA DE CARNE</t>
  </si>
  <si>
    <t>COOMERCAR</t>
  </si>
  <si>
    <t>EMILSEN CALDERON JIMENEZ</t>
  </si>
  <si>
    <t>CAREPA ANTIOQUIA</t>
  </si>
  <si>
    <t>COOPERATIVA AMIGOS DEL 78</t>
  </si>
  <si>
    <t>ARACELLY RAMIREZ</t>
  </si>
  <si>
    <t xml:space="preserve">COOPERATIVA DE TRABAJO DE ASOCIACION DE TURISMO Y RECREACION </t>
  </si>
  <si>
    <t>DAMARIS MARIA RODRIGUEZ</t>
  </si>
  <si>
    <t>COOPERATIVA DE TURISMO DEL VIEJO</t>
  </si>
  <si>
    <t>COORTURVIE</t>
  </si>
  <si>
    <t>LUBIN ARBOLEDA MONSALVE</t>
  </si>
  <si>
    <t>Calle 52 Nro.51-88 Edificio EMI ALVAREZ Oficina 408</t>
  </si>
  <si>
    <t>PRECOOPERATIVA DE TRABAJO ASOCIADO ABOGADOS CONSULTORES</t>
  </si>
  <si>
    <t>ABOGADOS CONSULTORES</t>
  </si>
  <si>
    <t>LUZ MARINA BOTERO CADAVID</t>
  </si>
  <si>
    <t xml:space="preserve">PRECOOPERATIVA DE SERVICIOS BARBOSA </t>
  </si>
  <si>
    <t>PRESERBAR</t>
  </si>
  <si>
    <t>HERNANDO GALLEGO LONDOÑO</t>
  </si>
  <si>
    <t>Carrera 19 Nro.19-47</t>
  </si>
  <si>
    <t>PROFESIONALES CONSULTORES COOPERATIVA DE TRABAJO ASOCIADO</t>
  </si>
  <si>
    <t>PROCONSUL C.T.A.</t>
  </si>
  <si>
    <t>GLORIA NANCY RAMIREZ GIRALDO</t>
  </si>
  <si>
    <t>COOPERATIVA DE SERVICIOS PROGRESISTAS</t>
  </si>
  <si>
    <t>NICOLAS JIMENEZ</t>
  </si>
  <si>
    <t>COOPERATIVA DE TRABAJO ASOCIADO GOTAS EL CALVARIO</t>
  </si>
  <si>
    <t>MARIA HELENA VELEZ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</si>
  <si>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</si>
  <si>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</si>
  <si>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</si>
  <si>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</si>
  <si>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</si>
  <si>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TRABAJO ASOCIADO SERTINCOOP</t>
  </si>
  <si>
    <t xml:space="preserve">P. C.A. CARLOS ARTURO LOPEZ RAMIREZ </t>
  </si>
  <si>
    <t>PRECOOPERATIVA DE TRABAJO ASOCIADO  PARA EL BIENESTAR COMUNITARIO  -  PRE - COOBICOM</t>
  </si>
  <si>
    <t>PRE-COOBICOM</t>
  </si>
  <si>
    <t>CESAR AUGUSTO CADAVID ROJAS</t>
  </si>
  <si>
    <t xml:space="preserve">FONDO DE EMPLEADOS DE LA COOPERATIVA ANTIOQUEÑA DE SALUD COOPSANA  </t>
  </si>
  <si>
    <t>FESANA</t>
  </si>
  <si>
    <t xml:space="preserve">PRECOOPERATIVA DE TRABAJO ASOCIADO FACILITAMOS 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</si>
  <si>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</si>
  <si>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</si>
  <si>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</si>
  <si>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</si>
  <si>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</si>
  <si>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COOPERATIVA DE TRABAJO ASOCIADO LOS PALOS</t>
  </si>
  <si>
    <t>JAMER ANIBAL SANCHEZ MORALES</t>
  </si>
  <si>
    <t>COOPERATIVA DE TRABAJO ASOCIADO CRECIENDO UNIDOS</t>
  </si>
  <si>
    <t>CREUNIDOS</t>
  </si>
  <si>
    <t>DORA MARIA MORALES VELASQUEZ</t>
  </si>
  <si>
    <t>COOPERATIVA DE TRABAJO ASOCIADO MANABY</t>
  </si>
  <si>
    <t>ANGELA LOPEZ</t>
  </si>
  <si>
    <t>COOPERATIVA  MEDICA Y DE SERVICIOS DE SALUD DE CORDOBA</t>
  </si>
  <si>
    <t>IVAN FAJARDO ARRIETA</t>
  </si>
  <si>
    <t>PRECOOPERATIVA DE TRABAJO ASOCIADO PARA EL MERCADEO DE CAFÉ Y GRANOS EN GENERAL</t>
  </si>
  <si>
    <t>CAFEGRANOS LTDA.</t>
  </si>
  <si>
    <t>FRANKLIN DUSSAN MEDINA</t>
  </si>
  <si>
    <t>SEGECOL</t>
  </si>
  <si>
    <t>MEGAPHARMA LTDA</t>
  </si>
  <si>
    <t>Carrera 26 Nro.62 42</t>
  </si>
  <si>
    <t>megapharma@hotmail.co</t>
  </si>
  <si>
    <t xml:space="preserve">C.T.A. UNIDAD INTEGRAL DE TERAPIAS </t>
  </si>
  <si>
    <t xml:space="preserve">OLGA LUCIA ERAZO BARRERA </t>
  </si>
  <si>
    <t xml:space="preserve">FONDO DE EMPLEADOS DE TELEHUILA </t>
  </si>
  <si>
    <t xml:space="preserve">JOSE VICENTE LIZARAZO </t>
  </si>
  <si>
    <t xml:space="preserve">PRECOOPERATIVA PARA EL MERCADEO DE CAFÉ LTDA  </t>
  </si>
  <si>
    <t>RODOLFO GOMEZ CERQUERA</t>
  </si>
  <si>
    <t>PRECOOPERATIVA DE OTONEUROLOGIA DEL HUILA</t>
  </si>
  <si>
    <t>GABRIEL LOPEZ CLAROS</t>
  </si>
  <si>
    <t>Carrera 46 N° 20ª - 90</t>
  </si>
  <si>
    <t>fecrecer2015@gmail.com</t>
  </si>
  <si>
    <t>COOPERATIVA DE TRABAJO ASOCIADO MAS VIDA LTDA</t>
  </si>
  <si>
    <t>JAIME IVAN QUIROZ VILLOTA</t>
  </si>
  <si>
    <t>COOPERATIVA DE TRABAJO ASOCIADO GINECOOP</t>
  </si>
  <si>
    <t>GINECOOP LTDA.</t>
  </si>
  <si>
    <t>ADRIANA PAZ LOPEZ</t>
  </si>
  <si>
    <t>Calle 19 Nro.27-03 Oficina 14 Piso 2</t>
  </si>
  <si>
    <t xml:space="preserve">COOPERATIVA DE TRABAJO ASOCIADO INGECAD </t>
  </si>
  <si>
    <t>INGECAD C.T.A.</t>
  </si>
  <si>
    <t>DIEGO F. CARDONA</t>
  </si>
  <si>
    <t>Calle52 31-09</t>
  </si>
  <si>
    <t>COOPERATIVA DE TRABAJO ASOCIADO MATECAÑA</t>
  </si>
  <si>
    <t>COOPERATIVA DE TRABAJO ASOCIADO TALENTO HUMANO CTA.</t>
  </si>
  <si>
    <t>BERNARDO LONDOÑO</t>
  </si>
  <si>
    <t xml:space="preserve">COOPERATIVA DE TRABAJO ASOCIADO SERVI SANIT </t>
  </si>
  <si>
    <t>LILIANA VEGA ROJAS - PTA J.D.</t>
  </si>
  <si>
    <t>COOPERATIVA PEREIRANA DE CAFETEROS</t>
  </si>
  <si>
    <t>COOPERCAFE</t>
  </si>
  <si>
    <t>Calle 11 Nro.4-33 Oficina 202</t>
  </si>
  <si>
    <t xml:space="preserve">COOPERATIVA DE TRABAJO ASOCIADO ENFOQUE FAMILIAR SISTEMICO ENFASIS </t>
  </si>
  <si>
    <t>ENFASIS</t>
  </si>
  <si>
    <t>LUIS ARMANDO CASTIBLANCO MORENO</t>
  </si>
  <si>
    <t>COOPERATIVA UNIDA DE TRABAJADORES</t>
  </si>
  <si>
    <t>COUNITRAS</t>
  </si>
  <si>
    <t>ANA MARIA CASTAÑEDA</t>
  </si>
  <si>
    <t>Avenida SANTANDER Nro.11E-120</t>
  </si>
  <si>
    <t>COOPERATIVA MULTIACTIVA ARTE Y SEDA</t>
  </si>
  <si>
    <t>GONZALO MEJIA QUINTERO</t>
  </si>
  <si>
    <t>COOPERATIVA DE TRABAJO ASOCIADO DE PSICOLOGOS</t>
  </si>
  <si>
    <t>MARIA ALEJANDRA LOPEZ MARTINEZ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</si>
  <si>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</si>
  <si>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</si>
  <si>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</si>
  <si>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</si>
  <si>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 xml:space="preserve">COOPERATIVA DE TRABAJO ASOCIADO GINECO OBSTETRICIA </t>
  </si>
  <si>
    <t>CTA DE GINECO-OBSTETRICIA</t>
  </si>
  <si>
    <t>MARIA PIEDAD ACOSTA ARAGON</t>
  </si>
  <si>
    <t>COOPERATIVA ELECTRONICA DEL CARIBE</t>
  </si>
  <si>
    <t>CARLOS ARTURO DIAZ RUEDA</t>
  </si>
  <si>
    <t>COOPERATIVA MULTIACTIVA ECOLOGICA</t>
  </si>
  <si>
    <t>COMULEC</t>
  </si>
  <si>
    <t>MARTHA YAMILE CONTRERAS</t>
  </si>
  <si>
    <t>COOPERATIVA AGROPECUARIA DE PRODUCTORES DE PANELA DE RICAURTE</t>
  </si>
  <si>
    <t>COAPRI</t>
  </si>
  <si>
    <t>NELSON IGNACION JAIMES ORTIZ</t>
  </si>
  <si>
    <t>MONIQUIRA</t>
  </si>
  <si>
    <t>PRECOOPERATIVA DE TRABAJO ASOCIADO LOS BOYACENSES</t>
  </si>
  <si>
    <t>LOS BOYACENSES</t>
  </si>
  <si>
    <t>HENRY HERNANDEZ</t>
  </si>
  <si>
    <t>500 Metros ADELANTE ARBOLEDA</t>
  </si>
  <si>
    <t>COOPERATIVA COMERCIALIZADORA COMVIVA EL ABUELO</t>
  </si>
  <si>
    <t>COMVIVA</t>
  </si>
  <si>
    <t>MARIA MARGARITA OSORIO MORA</t>
  </si>
  <si>
    <t>Carrera 9 26 52</t>
  </si>
  <si>
    <t>margaritaosoriomora@hotmail.com</t>
  </si>
  <si>
    <t>COOPERATIVA DE TRABAJO ASOCIADO ALIADOS CTA</t>
  </si>
  <si>
    <t>JULIO CESAR URBANO COBO</t>
  </si>
  <si>
    <t>PRECOOPERATIVA DE TRABAJO ASOCIADO CRECER DE COLOMBIA</t>
  </si>
  <si>
    <t>CRECER DE COLOMBIA</t>
  </si>
  <si>
    <t>Calle 15 Nro.16-24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</si>
  <si>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</si>
  <si>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</si>
  <si>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</si>
  <si>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</si>
  <si>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</si>
  <si>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PROFESIONALES DE LA SALUD</t>
  </si>
  <si>
    <t>ROBERTO CARLOS</t>
  </si>
  <si>
    <t>PRECOOPERATIVA DORADO DE LA ONCE</t>
  </si>
  <si>
    <t>EL DORADO DE LA ONCE</t>
  </si>
  <si>
    <t>MARIA CECILIA ACERO DE FIGUEROA</t>
  </si>
  <si>
    <t>Carrera 11 Nro.15-26</t>
  </si>
  <si>
    <t>COOPERATIVA DE DESEMPLEADOS DE BOYACA</t>
  </si>
  <si>
    <t xml:space="preserve">ANDRES QUIJANO </t>
  </si>
  <si>
    <t>COOPERATIVA MULTIACTIVA DE SAN PEDRO</t>
  </si>
  <si>
    <t>YANETH PATRICIA NUNCIRA DAVILA</t>
  </si>
  <si>
    <t>Carrera 16 13 59</t>
  </si>
  <si>
    <t>SANPEDROOC@HOTMAIL.COM</t>
  </si>
  <si>
    <t>COOPERATIVA DE CONFECCIONES</t>
  </si>
  <si>
    <t>MARIA ELENA ARIAS ANGARITA</t>
  </si>
  <si>
    <t>COOOPERATIVA DE TRABAJO ASOCIADO ASESORAR</t>
  </si>
  <si>
    <t>DAMARIS MARTINEZ ANGARITA</t>
  </si>
  <si>
    <t>FONDO DE EMPLEADOS DE TINZUQUE</t>
  </si>
  <si>
    <t>FONTINZUQUE</t>
  </si>
  <si>
    <t>mario winston vargas</t>
  </si>
  <si>
    <t>FONDO DE EMPLEADOS DE LA INDUSTRIA COLOMBIANA DE ARTEFACTOS ICASA</t>
  </si>
  <si>
    <t>FONDO DE EMPLEADOS DE LA COOPERATIVA CONTINENTAL DE TRANSPORTADORES LTDA</t>
  </si>
  <si>
    <t>FONTRACONTI</t>
  </si>
  <si>
    <t>GIOVANNY PRADA PACHON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</si>
  <si>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</si>
  <si>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</si>
  <si>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</si>
  <si>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</si>
  <si>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NOHORA PERDIGON FLOREZ</t>
  </si>
  <si>
    <t>Carrera 10 Nro.20 39 Oficina 305</t>
  </si>
  <si>
    <t>COOPERATIVA DE TRABAJO ASOCIADO DE MEDICOS ANESTESIOLOGOS</t>
  </si>
  <si>
    <t>MARIO MARROQUIN DIAZ  (INFORMANTE)</t>
  </si>
  <si>
    <t>COOPERATIVA MULTIACTIVA PROSPERAR LTDA</t>
  </si>
  <si>
    <t>PROSPERAR</t>
  </si>
  <si>
    <t>JOSE VICENTE CUESTA</t>
  </si>
  <si>
    <t>Calle 98 Nro.22-64 Oficina 305</t>
  </si>
  <si>
    <t>COOPERATIVA CREESER COOPERATIVA INTEGRAL DE SERVICIOS EDUCATIVOS</t>
  </si>
  <si>
    <t>INES MESA CORREA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</si>
  <si>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</si>
  <si>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</si>
  <si>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</si>
  <si>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</si>
  <si>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</si>
  <si>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DE PENSIONADOS DEL LLANO</t>
  </si>
  <si>
    <t>COPELLAN</t>
  </si>
  <si>
    <t>JAYSON PEÑA RAMIREZ</t>
  </si>
  <si>
    <t>Carrera 6 14-48</t>
  </si>
  <si>
    <t>jaysonpe@hotmail.com</t>
  </si>
  <si>
    <t>FONDO DE EMPLEADOS DE LAS FLORES FELF</t>
  </si>
  <si>
    <t xml:space="preserve">ROBERTO LINEROS  DIMAS 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</si>
  <si>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</si>
  <si>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</si>
  <si>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</si>
  <si>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</si>
  <si>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</si>
  <si>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FONDO DE EMPLEADOS DE TECNO FARMA S.A.</t>
  </si>
  <si>
    <t>FRANCISCO JAVIER BARONA M.</t>
  </si>
  <si>
    <t xml:space="preserve">SERVICIOS ESPECIALES DE ASEO COOPERATIVA DE TRABAJO ASOCIADO </t>
  </si>
  <si>
    <t>SEA CTA</t>
  </si>
  <si>
    <t>ALICIA ISABEL SALAZAR LOAIZA</t>
  </si>
  <si>
    <t>FONDO DE EMPLEADOS DE GASEOSAS LUX Y REPREVENTAS BOGOTA S.A.</t>
  </si>
  <si>
    <t>FONLUX</t>
  </si>
  <si>
    <t>EDGAR ANTONIO VELANDIA JARA</t>
  </si>
  <si>
    <t>Avenida LAS AMERICAS Nro.53-09</t>
  </si>
  <si>
    <t xml:space="preserve">ASOCIACION MUTUALISTA DE PROPIETARIOS Y CONDUCTORES DE TAXIS LIBRES </t>
  </si>
  <si>
    <t>MARIA HELENA HERNANDEZ HERNANDEZ</t>
  </si>
  <si>
    <t xml:space="preserve">P.T.A. INDUSTRIAL </t>
  </si>
  <si>
    <t>INDUSTRIAL</t>
  </si>
  <si>
    <t xml:space="preserve">LUIS ALFREDO BERMUDEZ MARTIN </t>
  </si>
  <si>
    <t>Transversal 17 Nro.37-92</t>
  </si>
  <si>
    <t>PRECOOPERATIVA DE TRABAJO ASOCIADO ELECTRICISTAS ASOCIADOS COOPELSA</t>
  </si>
  <si>
    <t>COOPELSA</t>
  </si>
  <si>
    <t>COOPERATIVA DE TRABAJO ASOCIADO ACTIVAR</t>
  </si>
  <si>
    <t>NANCY GALVES</t>
  </si>
  <si>
    <t>PRECOOPERATIVA DE TRABAJO ASOCIADO VISION ESTRATEGICA MLZ</t>
  </si>
  <si>
    <t>CESAR AUGUSTO LOPEZ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</si>
  <si>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</si>
  <si>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</si>
  <si>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</si>
  <si>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</si>
  <si>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</si>
  <si>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PRECOOPERATIVA  PCIF</t>
  </si>
  <si>
    <t>P.C.I.F.</t>
  </si>
  <si>
    <t xml:space="preserve">HUGO ALEJANDRO QUICENO S. </t>
  </si>
  <si>
    <t>Calle 57 48 30 Oficina 401</t>
  </si>
  <si>
    <t>PRECOOPERATIVA DE TRABAJO ASOCIADO PROCESOS INTEGRADOS DE COMUNICACIONES E INSTALACION</t>
  </si>
  <si>
    <t>ALEXIS REINOSO GRANOBLES</t>
  </si>
  <si>
    <t>COOPERATIVA MULTIACTIVA SOLUCIONES COOPERATIVAS</t>
  </si>
  <si>
    <t>JOHANA MILENA ARIAS GAMEZ</t>
  </si>
  <si>
    <t>Carrera 32 25-71</t>
  </si>
  <si>
    <t>COOPERATIVA DE LA MUJER</t>
  </si>
  <si>
    <t>COOPMUJER</t>
  </si>
  <si>
    <t>ROSALBA MORENO VALERO</t>
  </si>
  <si>
    <t>Carrera 93 Nro.143-50 Piso 4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</si>
  <si>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</si>
  <si>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</si>
  <si>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</si>
  <si>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</si>
  <si>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</si>
  <si>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COOPERATIVA DE ASESORIA Y CONSULTORIA JURIDICA POR INTERNET LIMITADA  "C.J. NET LTDA"</t>
  </si>
  <si>
    <t>FORTUNATO GUARAÑITA LEGARDA</t>
  </si>
  <si>
    <t>FONDO DE EMPLEADOS ASEISA</t>
  </si>
  <si>
    <t>DIOSELINA PACHON V</t>
  </si>
  <si>
    <t>Calle 72A Nro.16-57</t>
  </si>
  <si>
    <t>COOPERATIVA DE TRABAJO ASOCIADO COOPSERVICIOS</t>
  </si>
  <si>
    <t xml:space="preserve">GIOVANNY ALFONSO ALARCON CONTRERAS </t>
  </si>
  <si>
    <t>Diagonal 2B Nro.73 B 74</t>
  </si>
  <si>
    <t>giovannyalarcon@yahoo.com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</si>
  <si>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</si>
  <si>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</si>
  <si>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</si>
  <si>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</si>
  <si>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</si>
  <si>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TRABAJO ASOCIADO SEPTIMO ARTE</t>
  </si>
  <si>
    <t xml:space="preserve">COOPERATIVA DE TRABAJO ASOCIADO POR UN MUNDO MEJOR </t>
  </si>
  <si>
    <t>DORIS RODRIGUEZ MENESES</t>
  </si>
  <si>
    <t>PRECOOPERATIVA COMERCIALIZADORA DISTRIBUIDORA DE CARNES FINAS GARMAL</t>
  </si>
  <si>
    <t>ELIECER BERMUDEZ</t>
  </si>
  <si>
    <t>VILLA PINZON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</si>
  <si>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</si>
  <si>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</si>
  <si>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</si>
  <si>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</si>
  <si>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</si>
  <si>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PROTEGERSE</t>
  </si>
  <si>
    <t>REIMAN MORALES O ANA VICTORIA BENAVIDES</t>
  </si>
  <si>
    <t>SAN JUAN DE PASTO</t>
  </si>
  <si>
    <t>FONDO DE EMPLEADOS SIDERRIO</t>
  </si>
  <si>
    <t>CARBONES DE CASTILLA CTA</t>
  </si>
  <si>
    <t>RUBEN DARIO NOREÑA FLOREZ</t>
  </si>
  <si>
    <t>FONDO DE EMPLEADOS ADPOSTAL MANIZALES</t>
  </si>
  <si>
    <t>OSCAR HOYOS MUÑOZ</t>
  </si>
  <si>
    <t>COOPERATIVA DE COMERCIANTES SAN ANDRESITO DE SOACHA</t>
  </si>
  <si>
    <t>MIGUEL ANTONIO PINTOR</t>
  </si>
  <si>
    <t>PRECOOPERATIVA MULTIACTIVA DE TRABAJADORES ELITE FLOWER</t>
  </si>
  <si>
    <t>PRECOELITE</t>
  </si>
  <si>
    <t>MARIA DORIS ARIZA D.</t>
  </si>
  <si>
    <t>Via FACA Kilometro 22 ELITE</t>
  </si>
  <si>
    <t>PRECOOPERATIVA DE EMPLEADOS CATU</t>
  </si>
  <si>
    <t>PRECATU</t>
  </si>
  <si>
    <t>MARTHA LUCIA VALENZUELA</t>
  </si>
  <si>
    <t>Kilometro 3.5 SOPO</t>
  </si>
  <si>
    <t>COOPERATIVA MULTIACTIVA DE LAS GRANJAS DE CHIGUACHIA LIMITADA</t>
  </si>
  <si>
    <t>CHOACHI</t>
  </si>
  <si>
    <t>MULTIPLICAR COOPERATIVA DE TRABAJO ASOCIADO</t>
  </si>
  <si>
    <t>HUMBERTO AREVALO GAMEZ</t>
  </si>
  <si>
    <t xml:space="preserve">FONDO DE EMPLEADOS DE LA EMPRESA DE TELECOMUNICACIONES DE BUENAVENTURA </t>
  </si>
  <si>
    <t>YAMILE OLAVE ASPRILLA</t>
  </si>
  <si>
    <t xml:space="preserve">C.T.A. GRUPO ISSA LTDA. </t>
  </si>
  <si>
    <t xml:space="preserve">YOLANDA CASTILLO ARDILA </t>
  </si>
  <si>
    <t>COOPERATIVA MULTIACTIVA DE DESARROLLO COMUNAL LTDA</t>
  </si>
  <si>
    <t>SILVIA ALFEREZ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</si>
  <si>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</si>
  <si>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</si>
  <si>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</si>
  <si>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</si>
  <si>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</si>
  <si>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>COOPERATIVA DE CONDUCTORES DEL TRANSPORTE URBANO DE BOGOTA</t>
  </si>
  <si>
    <t>ALCIDES LEON SILVA</t>
  </si>
  <si>
    <t>COOPERATIVA ESPECIALIZADA DE EDUCACION URBANIZACION ROMA</t>
  </si>
  <si>
    <t>CEER-5</t>
  </si>
  <si>
    <t>LEOPOLDO GARCIA</t>
  </si>
  <si>
    <t>Calle 56A SUR Nro.85 A 03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</si>
  <si>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</si>
  <si>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</si>
  <si>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</si>
  <si>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</si>
  <si>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</si>
  <si>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COOPERATIVA NACIONAL DE VIDRIEROS</t>
  </si>
  <si>
    <t>CONALVI</t>
  </si>
  <si>
    <t>ROBERTO PEREZ MANTILLA</t>
  </si>
  <si>
    <t>Calle 19 Nro.62-83</t>
  </si>
  <si>
    <t>FONDO DE EMPLEADOS SECTOR CALZADO Y AFINES</t>
  </si>
  <si>
    <t>FESCA</t>
  </si>
  <si>
    <t>EMILIO ALDANA MORENO</t>
  </si>
  <si>
    <t>Calle 43 Nro.49 C 12 SUR</t>
  </si>
  <si>
    <t>COOPERATIVA UNION PROGRESO AMISTAD</t>
  </si>
  <si>
    <t>UPACOOP</t>
  </si>
  <si>
    <t>NORBERTO NIÑO RODRIGUEZ</t>
  </si>
  <si>
    <t>Calle 126B Nro.39-71</t>
  </si>
  <si>
    <t>FONDO DE EMPLEADOS CIVILES DE SATENA</t>
  </si>
  <si>
    <t>JORGE JIMENEZ</t>
  </si>
  <si>
    <t>Carrera 100Nro.43-83</t>
  </si>
  <si>
    <t xml:space="preserve">COOPERATIVA DE VIVIENDA DE EMPLEADOS BANCARIOS LTDA </t>
  </si>
  <si>
    <t>GLORIA LUZ HERNANDEZ DE VARGAS</t>
  </si>
  <si>
    <t>FONDO DE EMPLEADOS DE LA CAJA DE COMPENSACION FAMILIAR ASFAMILIAS</t>
  </si>
  <si>
    <t>ASFAMIFONDO</t>
  </si>
  <si>
    <t>Carrera 13 Nro.48-47 Piso 2</t>
  </si>
  <si>
    <t>COOPERATIVA NACIONAL DE PRODUCCION Y CREDITO LTDA</t>
  </si>
  <si>
    <t>COOPRONALCREDITOS</t>
  </si>
  <si>
    <t>JUAN DE LA CRUZ RODRIGUEZ</t>
  </si>
  <si>
    <t>Calle 16 Nro.10-11 Oficina 306</t>
  </si>
  <si>
    <t>FONDO DE EMPLEADOS DE DALHOM</t>
  </si>
  <si>
    <t>COOPNALCRESER</t>
  </si>
  <si>
    <t>AURA LOPEZ SALAZAR</t>
  </si>
  <si>
    <t>Carrera 47 Nro.25-16</t>
  </si>
  <si>
    <t>FONDO DE EMPLEADOS ARFLINA FLORAL LTDA</t>
  </si>
  <si>
    <t>JORGE ELIECER CUELLAR LOPEZ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</si>
  <si>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</si>
  <si>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</si>
  <si>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</si>
  <si>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</si>
  <si>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</si>
  <si>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UNIDAD COMUNITARIA COOPERATIVA MUNDIAL UNICCOOMUNDO</t>
  </si>
  <si>
    <t>MANUEL ENRIQUE PAEZ CHAVEZ</t>
  </si>
  <si>
    <t>COOPERATIVA DE TRABAJADORES DE EMPRESAS DE ENERGIA ELECTRICA DE LA COSTA ATLANTICA LTDA.</t>
  </si>
  <si>
    <t>COOTRAELECTRICA</t>
  </si>
  <si>
    <t>Calle 42 Nro.36-118</t>
  </si>
  <si>
    <t>COOPERATIVA DE CREDITO Y COMERCIALIZACION DEL INSTITUTO TECNICO INDUSTRIAL DE BARRANCABERMEJA</t>
  </si>
  <si>
    <t>COACRETIBA LTDA</t>
  </si>
  <si>
    <t>LUIS ENRIQUE RODRIGUEZ</t>
  </si>
  <si>
    <t>Carrera 28 Nro.52-26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</si>
  <si>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</si>
  <si>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</si>
  <si>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</si>
  <si>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</si>
  <si>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</si>
  <si>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>COOPERATIVA DE PENSIONADOS DE LA INDUSTRIA LICORERA DE BOLIVAR</t>
  </si>
  <si>
    <t>COOPENSIDULIBOL</t>
  </si>
  <si>
    <t>JOSE ESCOBAR PALOMINO</t>
  </si>
  <si>
    <t>COOPERATIVA CAFETERA DE DURANIA</t>
  </si>
  <si>
    <t>DURANIA</t>
  </si>
  <si>
    <t xml:space="preserve">COOPERATIVA DE PROFESIONALES Y EMPLEADOS DEL SECTOR SOLIDARIO </t>
  </si>
  <si>
    <t>COOPRESED LTDA.</t>
  </si>
  <si>
    <t>ANETH MAGRET MUÑOZ V.</t>
  </si>
  <si>
    <t>Carrera 12 Nro.10-04 Piso 4 Oficina 402</t>
  </si>
  <si>
    <t>coopresed@portalcooperativo.com</t>
  </si>
  <si>
    <t>FONDO DE EMPLEADOS DE PRODUCTORA DE HILADOS Y TEJIDOS UNICA S.A.</t>
  </si>
  <si>
    <t>URIEL URREA URREA</t>
  </si>
  <si>
    <t>Zona Industrial LA ENEA Via A GALLINAZO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</si>
  <si>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</si>
  <si>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</si>
  <si>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</si>
  <si>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</si>
  <si>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</si>
  <si>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UNIDAD RESIDENCIAL ESTADIO NORTE</t>
  </si>
  <si>
    <t>URCEN</t>
  </si>
  <si>
    <t>ASTRID ELENA ACEVEDO M.</t>
  </si>
  <si>
    <t>Calle 54 77 C 73</t>
  </si>
  <si>
    <t xml:space="preserve">ASOCIACION MUTUAL PRIMERA DEL NIÑO JESUS DE PRAGA </t>
  </si>
  <si>
    <t>GILBERTO HERNANDEZ BETANCURT</t>
  </si>
  <si>
    <t>FONDO DE EMPLEADOS DE LA FABRICA DE GASEOSAS POSADA TOBON</t>
  </si>
  <si>
    <t>NELSON BALLESTEROS ARANGO</t>
  </si>
  <si>
    <t>COOPERATIVA ESPECIALIZADA EN EDUCACIÓN CHAMPAGNAT</t>
  </si>
  <si>
    <t>NELSON ARTURO DIAZ NIETO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</si>
  <si>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</si>
  <si>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</si>
  <si>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</si>
  <si>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</si>
  <si>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</si>
  <si>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FONDO DE EMPLEADOS DE LA GOBERNACION DE RISARALDA</t>
  </si>
  <si>
    <t>FEDER</t>
  </si>
  <si>
    <t xml:space="preserve">LUIS FERNANDO GOMEZ BOTERO - gerente </t>
  </si>
  <si>
    <t>Calle 19 Nro.13-17 SOTANO</t>
  </si>
  <si>
    <t>COOPERATIVA ARTESANAL DE TENZA</t>
  </si>
  <si>
    <t>BLANCA MARINA NOVOA SALQUERO</t>
  </si>
  <si>
    <t xml:space="preserve">COOPERATIVA DE LOTEROS DE TULUA </t>
  </si>
  <si>
    <t>COOPELOT</t>
  </si>
  <si>
    <t>Calle 26 Nro.24-39</t>
  </si>
  <si>
    <t>COOPERATIVA MULTIACTIVA DEL FUTURO</t>
  </si>
  <si>
    <t>PEDRO VELASQUEZ ROA</t>
  </si>
  <si>
    <t xml:space="preserve">P.T.A. DE REFRACTARUIS Y SERVICIOS TECNICOS </t>
  </si>
  <si>
    <t xml:space="preserve">FERNANDO BETANCOURT ESCOBAR </t>
  </si>
  <si>
    <t>COOPERATIVA EMPRESARIAL DE PROFESIONALES DE TRABAJO ASOCIADO</t>
  </si>
  <si>
    <t>GUAMO</t>
  </si>
  <si>
    <t>CTA DE SERVICIOS COMERCIALES Y EMPRESARIALES</t>
  </si>
  <si>
    <t>COOSASERCO LTDA</t>
  </si>
  <si>
    <t>JAIME ENRIQUE ZAMBRANO</t>
  </si>
  <si>
    <t>Carrera 15 Nro.28-15</t>
  </si>
  <si>
    <t xml:space="preserve">COOPERATIVA DE TRABAJO ASOCIADO PARA EL MEJORAMIENTO Y MANTENIMIENTO DE VÍAS PARA EL MUNICIPIO DE EL TABLÓN DE GÓMEZ LTDA. </t>
  </si>
  <si>
    <t>JOSE ANTONIO DIAZTULCAN</t>
  </si>
  <si>
    <t xml:space="preserve">PRECOOPERATIVA DE TRABAJO ASOCIADO DEL SECTOR INDUSTRIAL DE MAMONAL </t>
  </si>
  <si>
    <t>NESTOR IVAN LUQUE MALAT</t>
  </si>
  <si>
    <t>COOPERATIVA DE TRABAJO ASOCIADO QUIRON</t>
  </si>
  <si>
    <t>JORGE HERNANDO JIMENEZ DUQUE</t>
  </si>
  <si>
    <t>PRECOOPERATIVA DE TRABAJO ASOCIADO LA UNION</t>
  </si>
  <si>
    <t>COOPERATIVA DE TRABAJO ASOCIADO EL SOL</t>
  </si>
  <si>
    <t>COOPERATIVA DE TRABAJO ASOCIADO LA QUINTA DEL VERGEL</t>
  </si>
  <si>
    <t>MIGUEL ANTONIO CARDENAS O.</t>
  </si>
  <si>
    <t xml:space="preserve">PACHO </t>
  </si>
  <si>
    <t xml:space="preserve">ASOCIACION MUTUAL PARA EL DESARROLLO Y EL BIENESTAR INTEGRAL </t>
  </si>
  <si>
    <t>GERMAN AGUDELO GONZALEZ</t>
  </si>
  <si>
    <t>COOPERATIVA DE TRABAJO ASOCIADO MONTECRISTO</t>
  </si>
  <si>
    <t>ADRIANA MARCELA REYES MEDINA</t>
  </si>
  <si>
    <t>COOPERATIVA DE TRABAJO ASOCIADO MUJERES EMPRENDEDORAS DE LA COMUNA SEIS COOPEMPRENDER </t>
  </si>
  <si>
    <t xml:space="preserve">LUZ MERY ARIAS </t>
  </si>
  <si>
    <t>COOPERATIVA DE TRABAJO ASOCIADO SERVICIOS INTEGRALES COOPERATIVOS</t>
  </si>
  <si>
    <t>SERVINTECOOP</t>
  </si>
  <si>
    <t>COOPERATIVA DE TRABAJO ASOCIADO SERVICIOS CTA</t>
  </si>
  <si>
    <t>MARCELA GUEVARA PRADO</t>
  </si>
  <si>
    <t xml:space="preserve">COOPERATIVA DE TRABAJO ASOCIADO NUSIL SERVICIOS CTA “ ” </t>
  </si>
  <si>
    <t>COOPERATIVA DE TRABAJO ASOCIADO DE ASEO NUEVO SOL LTDA</t>
  </si>
  <si>
    <t>CCOPESOL</t>
  </si>
  <si>
    <t>QUIMBAYA</t>
  </si>
  <si>
    <t>PRECOOPERATIVA DE TRABAJO ASOCIADO DE SERVICIOS ALIMENTICIOS</t>
  </si>
  <si>
    <t xml:space="preserve">BORIS JAIME DEL RIO LARA </t>
  </si>
  <si>
    <t>COOPERATIVA DE TRABAJO ASOCIADO DE PROCESOS INDUSTRIALES</t>
  </si>
  <si>
    <t>MARIA NELLY MALO DIAZ</t>
  </si>
  <si>
    <t xml:space="preserve">COOPERATIVA DE TRABAJO ASOCIADO COOPCIVIL </t>
  </si>
  <si>
    <t xml:space="preserve">Gerente: SANDRA CATALINA FÓRERO RUEDA </t>
  </si>
  <si>
    <t xml:space="preserve">COOPERATIVA MULTIACTIVA FERRETERA DE ACEROS </t>
  </si>
  <si>
    <t>COOPERATIVA DE TRABAJO ASOCIADO COOOMAPIPALMA</t>
  </si>
  <si>
    <t>COOPERATIVA DE TRABAJO ASOCIADO COOMAPIRIPAN</t>
  </si>
  <si>
    <t>RAUL MARTINEZ BEJARANO</t>
  </si>
  <si>
    <t>COOPERATIVA DE TRABAJO ASOCIADO ACTUAR.COOP</t>
  </si>
  <si>
    <t>MARIO ALBERTO JIMENEZ ROJAS</t>
  </si>
  <si>
    <t>SALUD INTEGRAL COOPERATIVA DE TRABAJO ASOCIADO</t>
  </si>
  <si>
    <t>ERISTELBA CORDOBA MARTINEZ</t>
  </si>
  <si>
    <t>PTA DE PROFESIONALES, TECNICOS, TECNOLOGOS,  Y OPERATIVO DE LA SALUD</t>
  </si>
  <si>
    <t xml:space="preserve">CLAUDIA LUCERO MOTATO </t>
  </si>
  <si>
    <t>ASOCIACIÓN MUTUAL DE SERVICIOS DE SALUD</t>
  </si>
  <si>
    <t>RODRIGO BERMEO CANTILLO</t>
  </si>
  <si>
    <t>ASOCIACION MUTUAL GRUPO ASISTENCIAL DE OCCIDENTE</t>
  </si>
  <si>
    <t>OSCAR KLINGER CASTILLO</t>
  </si>
  <si>
    <t>COOOPERATIVA DE TRABAJADORES DEL DEPARTAMENTO</t>
  </si>
  <si>
    <t>COOPERATIVA ADMINISTRACION TIMIZA</t>
  </si>
  <si>
    <t>OCTAVIO CONTRERAS MORALES</t>
  </si>
  <si>
    <t>COOPERATIVA ANTIOQUEÑA COMERCIALIZADORA DE CARBON</t>
  </si>
  <si>
    <t>JOSE IGNACIO TOBON LOPEZ</t>
  </si>
  <si>
    <t>AMAGA</t>
  </si>
  <si>
    <t>COOPERATIVA CENTRAL DE LECHES LTDA</t>
  </si>
  <si>
    <t xml:space="preserve">COOPERATIVA COOTRACOTEROS </t>
  </si>
  <si>
    <t>Rep.Leg: EDINSON FREDY CABELLO</t>
  </si>
  <si>
    <t>COOPERATIVA DE ADMINISTRACION PUBLICA DEL NORTE MEDIO ANTIOQUEÑO</t>
  </si>
  <si>
    <t>NAI DE JESUS ATEHORTUA ATEHORTUA</t>
  </si>
  <si>
    <t>COOPERATIVA DE AHORRO Y CREDITO DEL INSTITUTO TECNICO SUPERIOR INDUSTRIAL DE BARRANCABERMEJA</t>
  </si>
  <si>
    <t>COOPERATIVA DE CIEGOS TRABAJADORES DEL VALLE LTDA</t>
  </si>
  <si>
    <t>ALVARO TORRES TORRES</t>
  </si>
  <si>
    <t xml:space="preserve">COOPERATIVA DE EMPLEADOS Y TRABAJADORES DE ENTIDADES DEL DISTRITO ESPECIAL DE BOGOTA </t>
  </si>
  <si>
    <t xml:space="preserve">R-L- JOSE DEL CARMEN ACEVEDO </t>
  </si>
  <si>
    <t xml:space="preserve">COOPERATIVA DE LA ASOCIACION DE TECNICOS HIDRAULICOS </t>
  </si>
  <si>
    <t>JOSE OLIVERIO LUNA ROMERO</t>
  </si>
  <si>
    <t>COOPERATIVA DE PRODUCTORES Y TRABAJADORES AGROPECUARIOS DE ANTOQUIA</t>
  </si>
  <si>
    <t>MARIO ALFONSO GAITAN</t>
  </si>
  <si>
    <t>LA UNION</t>
  </si>
  <si>
    <t xml:space="preserve">COOPERATIVA DE SERVICIOS ESPECIALES COLEGIALES </t>
  </si>
  <si>
    <t>BERTHA CONTRERAS</t>
  </si>
  <si>
    <t>COOPERATIVA DE SERVICIOS ESPECIALES OMNILINGUA LTDA</t>
  </si>
  <si>
    <t>ELSY RIVERA DE SCERRI</t>
  </si>
  <si>
    <t>COOPERATIVA DE SERVICIOS GENERALES MULTIPLES FUERZA FUTURISTA</t>
  </si>
  <si>
    <t>YEN RAMON LLAIN ALVAREZ</t>
  </si>
  <si>
    <t>COOPERATIVA DE TRABAJADORES DE BIENES Y SERVICIOS</t>
  </si>
  <si>
    <t>COOPERATIVA DE TRABAJADORES DE HILANDERIAS DEL FONCE</t>
  </si>
  <si>
    <t xml:space="preserve">COOPERATIVA DE TRABAJADORES DEL INSTITUTO COLOMBIANO DE CONSTRUCCIONES ESCOLARES </t>
  </si>
  <si>
    <t xml:space="preserve">RUBIELA RAMIREZ </t>
  </si>
  <si>
    <t>COOPERATIVA DE TRABAJO ASOCIADO ARTESCOL</t>
  </si>
  <si>
    <t>JOSE DEL CARMEN SANCHEZ</t>
  </si>
  <si>
    <t>COOPERATIVA DE TRABAJO ASOCIADO COINCAL CTA</t>
  </si>
  <si>
    <t>GERARDO HOMERO TOBAR CASTRO</t>
  </si>
  <si>
    <t xml:space="preserve">IPIALES </t>
  </si>
  <si>
    <t>COOPERATIVA DE TRABAJO ASOCIADO COMUNERA DE SALUD</t>
  </si>
  <si>
    <t>MARIA LETICIA MEJIA</t>
  </si>
  <si>
    <t>COOPERATIVA DE TRABAJO ASOCIADO CONSACOOP</t>
  </si>
  <si>
    <t>CARMEN ELENA MORAN</t>
  </si>
  <si>
    <t xml:space="preserve">COOPERATIVA DE TRABAJO ASOCIADO COOPAVE </t>
  </si>
  <si>
    <t>CESAR AGUSTO OLIVARES CONTRERAS</t>
  </si>
  <si>
    <t>COOPERATIVA DE TRABAJO ASOCIADO DE ASOCIADOS DE TURISMO Y RECREACION</t>
  </si>
  <si>
    <t>COOPERATIVA DE TRABAJO ASOCIADO DE PROFESIONES LIBERALES</t>
  </si>
  <si>
    <t>FREDDY ANTONIO RODRIGUEZ</t>
  </si>
  <si>
    <t>COOPERATIVA DE TRABAJO ASOCIADO DE SANEAMIENTO AMBIENTAL</t>
  </si>
  <si>
    <t>LILIANA VEGA ROJAS</t>
  </si>
  <si>
    <t>COOPERATIVA DE TRABAJO ASOCIADO EL CABLE HERVEO TOLIMA</t>
  </si>
  <si>
    <t>ADOLFO LEON GALLEGO</t>
  </si>
  <si>
    <t>HERVEO</t>
  </si>
  <si>
    <t>COOPERATIVA DE TRABAJO ASOCIADO EN CONFECCIONES Y MAQUILAS</t>
  </si>
  <si>
    <t xml:space="preserve">COOPERATIVA DE TRABAJO ASOCIADO FEMENINA DEL VALLE </t>
  </si>
  <si>
    <t>ANA CRISTINA RUIZ</t>
  </si>
  <si>
    <t xml:space="preserve">COOPERATIVA DE TRABAJO ASOCIADO IMBANACO </t>
  </si>
  <si>
    <t>Gerente: WILLIAM DUARTES PORRAS</t>
  </si>
  <si>
    <t>COOPERATIVA DE TRABAJO ASOCIADO POLILACTEOS</t>
  </si>
  <si>
    <t>FLORENIA CASTRO GIL</t>
  </si>
  <si>
    <t>COOPERATIVA DE TRABAJO ASOCIADO SADEQUI</t>
  </si>
  <si>
    <t xml:space="preserve">COOPERATIVA DE TRABAJO ASOCIADO SERVICAFEXPO (SERVICAFEXPO)  </t>
  </si>
  <si>
    <t>SANDRA CECILIA HOYOS HERNANDEZ</t>
  </si>
  <si>
    <t xml:space="preserve">COOPERATIVA DE TRABAJO ASOCIADO SERVICIOS INTEGRALES TECNICOS Y PROFESIONALES </t>
  </si>
  <si>
    <t>FERNANDO ALFONSO ESCOBAR QUIRA</t>
  </si>
  <si>
    <t xml:space="preserve">COOPERATIVA DE TRABAJO ASOCIADO TECNOCONSULTORIAS CTA </t>
  </si>
  <si>
    <t>SADY ALFONSO GÓMEZ MORENO</t>
  </si>
  <si>
    <t>COOPERATIVA DE TRABAJO DE LA GUAJIRA Y EL CESAR LTDA</t>
  </si>
  <si>
    <t>GEOVANES ARAUJO LOPEZ</t>
  </si>
  <si>
    <t>COOPERATIVA DE VIVIENDA DEL BARRIO EL ESFUERZO</t>
  </si>
  <si>
    <t>RAFAEL DE LA HOZ SANDOVAL</t>
  </si>
  <si>
    <t>COOPERATIVA DE VIVIENDA Y SERVICIOS COMUNITARIOS ANTONIO JOSE DE SUCRE LTDA</t>
  </si>
  <si>
    <t>ILDELFONSO UNIGARRO LOPEZ</t>
  </si>
  <si>
    <t>COOPERATIVA EDUCACIONAL DEL PRI</t>
  </si>
  <si>
    <t>NO HAY</t>
  </si>
  <si>
    <t>COOPERATIVA ESPECIALIZADA DE EDUCACION DOCE DE OCTUBRE</t>
  </si>
  <si>
    <t>LUIS ALBERTO ROJAS MURILLO</t>
  </si>
  <si>
    <t>COOPERATIVA INFORMATICA</t>
  </si>
  <si>
    <t>COOPERATIVA INTEGRAL SAN FRANCISCO LTDA</t>
  </si>
  <si>
    <t>COOPISAFRAN LTDA</t>
  </si>
  <si>
    <t>ARMANDO GUERRERO CASTRO</t>
  </si>
  <si>
    <t>COOPERATIVA MULT DE CCTES , TECNICOS Y PROFSIONALES DEL d.c.</t>
  </si>
  <si>
    <t>CRISTIAN GARCIA</t>
  </si>
  <si>
    <t xml:space="preserve">COOPERATIVA MULTIACTIVA AL FOMENTO DE LA EMPRESA </t>
  </si>
  <si>
    <t>DORIS SMITH CHAPARRO</t>
  </si>
  <si>
    <t>COOPERATIVA MULTIACTIVA DE TIRIBITA NUEVO HORIZONTE</t>
  </si>
  <si>
    <t>TIBIRITA</t>
  </si>
  <si>
    <t>COOPERATIVA MULTIACTIVA DE TRABAJADORES PENSIONADOS Y EXTRABAJADORES</t>
  </si>
  <si>
    <t>URIAS ANTONIO RODRIGUEZ PRIETO</t>
  </si>
  <si>
    <t>COOPERATIVA MULTIACTIVA DE VIVIENDA DE CUSIANA LTDA</t>
  </si>
  <si>
    <t>COOPERATIVA MULTIACTIVA LAS CABAÑAS</t>
  </si>
  <si>
    <t>HUGO DE JESUS LEON SARRAZOLA</t>
  </si>
  <si>
    <t xml:space="preserve">COOPERATIVA MULTIACTIVA NACIONAL DE COMERCIANTES </t>
  </si>
  <si>
    <t>HILDA SANCHEZ</t>
  </si>
  <si>
    <t>COOPERATIVA MULTIACTIVA NACIONAL DE SERVICIOS Y CREDITO LTDA</t>
  </si>
  <si>
    <t>COOPERATIVA NACIONAL INTEGRAL NACIONAL DEL EMPLEADO LTDA.</t>
  </si>
  <si>
    <t>JESUS ANTONIO NARANJO GALLO</t>
  </si>
  <si>
    <t>COOPERATIVA PARA EL DESARROLLO RURAL CDR LTD</t>
  </si>
  <si>
    <t>GUILLERMO CORREA GUAYARA</t>
  </si>
  <si>
    <t xml:space="preserve">COOPERATIVA SERVICIOS COOPERATIVA ESPECIALES A.N.C. </t>
  </si>
  <si>
    <t>DIEGO FERNANDO CASTELLANOS JARAMILLO</t>
  </si>
  <si>
    <t>FONDO DE EMPLEADOS DE ASOCOLFLORES</t>
  </si>
  <si>
    <t>ANA MERCEDES LONDOÑO</t>
  </si>
  <si>
    <t>FONDO DE EMPLEADOS DE CENTRO INCA</t>
  </si>
  <si>
    <t>CESAR CASTILLO JIMENEZ</t>
  </si>
  <si>
    <t>FONDO DE EMPLEADOS DE LA FINANCIERA ENERGETICA NACIONAL S.A .</t>
  </si>
  <si>
    <t>RODRIGO GARAVITO NEIRA</t>
  </si>
  <si>
    <t>FONDO DE EMPLEADOS DE LAMINACION Y DERIVADOS LTDA</t>
  </si>
  <si>
    <t>LEONAL VALENCIA VELASQUEZ</t>
  </si>
  <si>
    <t xml:space="preserve">FONDO DE EMPLEADOS DE SEGURIDAD SHATTER </t>
  </si>
  <si>
    <t>JOGE HERNAN ORTIZ ARIAS</t>
  </si>
  <si>
    <t>FONDO DE PENSIONADOS Y EMPLEADOS DE LA CORPORACION NACIONAL DE TURISMO DE COLOMBIA</t>
  </si>
  <si>
    <t>GERMAN BALLEN ORTIZ</t>
  </si>
  <si>
    <t>IDEAL EMPRESA COOPERATIVA CIEGOS</t>
  </si>
  <si>
    <t>FAIR ECHAVARRIA GUERRERO</t>
  </si>
  <si>
    <t>MUTUAL INSURANCE SOCIETY - SUCURSAL COLOMBIA</t>
  </si>
  <si>
    <t>FRANCISCO ESTEVEZ</t>
  </si>
  <si>
    <t>ORGANIZACION LIFE COOPERATIVA DE TRABAJO ASOCIADO</t>
  </si>
  <si>
    <t>ANA BEATRIZ VASQUEZ DE PARRA</t>
  </si>
  <si>
    <t>ORGANIZACIÓN PARA LA PROMOCION Y EL DESARROLLO INTEGRAL PROFESIONAL DE LA MUJER</t>
  </si>
  <si>
    <t>CLAUDIO ARMANDO LOCARNO</t>
  </si>
  <si>
    <t>PRECOOPEATIVA VISION DE SERVICIOS COOPERATIVOS</t>
  </si>
  <si>
    <t>PRECOOPERATIVA AGROPECUARIA EL TOPACIO</t>
  </si>
  <si>
    <t>AUDILIO PEREZ P</t>
  </si>
  <si>
    <t xml:space="preserve">PRECOOPERATIVA DE COMERCIANTES DEL BAZAR DE LOS PUENTES </t>
  </si>
  <si>
    <t>PRECOOPERATIVA DE TRABAJO ASOCIADO EMPRESA DE PROCESOS EFICACES</t>
  </si>
  <si>
    <t>LUISA VICTORIA CIFUENES BARRERA</t>
  </si>
  <si>
    <t>PRECOOPERATIVA DE TRABAJO ASOCIADO INDUSTRIAL DE SALSAS</t>
  </si>
  <si>
    <t>PRECOOPERATIVA DE TRABAJO ASOCIADO PARA LA PRODUCCION, COMERCIALIZACION Y PRESTACION DE SERVICIOS DE PANADERIA Y CAFETERIA EL LUGAR</t>
  </si>
  <si>
    <t>Director Ejecutivo JAVIER EDUARDO GONZALEZ CUJIA</t>
  </si>
  <si>
    <t>PRECOOPERATIVA INTEGRAL BELLA PELLE</t>
  </si>
  <si>
    <t>ALNEIROS ARCOS ORTEGA</t>
  </si>
  <si>
    <t>PRECOOPERATIVA LECHERA DE BRICEÑO</t>
  </si>
  <si>
    <t>RAMON GUILLERMO PALACIO ZAPATA</t>
  </si>
  <si>
    <t>BRICEÑO</t>
  </si>
  <si>
    <t>PRECOOPERATIVA NUESTRA FORTALEZA</t>
  </si>
  <si>
    <t>LEONDIAS CHANTRE  (ASOCIADO)</t>
  </si>
  <si>
    <t>SALUD HOY COOPERATIVA DE PROFESIONALES DEL ROOSVELT</t>
  </si>
  <si>
    <t>SOCIEDAD MUTUAL DEL CARMEN</t>
  </si>
  <si>
    <t xml:space="preserve">P. ALVARO ACOSTA </t>
  </si>
  <si>
    <t>COPENAL</t>
  </si>
  <si>
    <t>MARCIA ESPERANZA PAEZ CASTRO</t>
  </si>
  <si>
    <t>Calle 72 # 11 - 86</t>
  </si>
  <si>
    <t>rodrig@pedagogica.ed.co</t>
  </si>
  <si>
    <t>PRECOOPERATIVA DE TRABAJO ASOCIADO SERVICIOS AMBIENTALES DEL MILENIO</t>
  </si>
  <si>
    <t>SAM</t>
  </si>
  <si>
    <t>JORGE  BORRERO  ESTUPIÑAN</t>
  </si>
  <si>
    <t>Calle 32 No.15 – 23 Rincon de Girón</t>
  </si>
  <si>
    <t>contabilidad@ejerser.com</t>
  </si>
  <si>
    <t>PRECOOPERATIVA DE TRABAJO ASOCIADO LOGÍSTICA ACTIVA</t>
  </si>
  <si>
    <t>CARLOS ALBERTO GONZALEZ BUITRAGO</t>
  </si>
  <si>
    <t>Calle 32 No. 15-23</t>
  </si>
  <si>
    <t>DESARROLLAR CTA</t>
  </si>
  <si>
    <t>JULIO E DE LA HOZ NORIEGA</t>
  </si>
  <si>
    <t xml:space="preserve">BARRANQUILLA </t>
  </si>
  <si>
    <t>Calle 41 # 43 - 35</t>
  </si>
  <si>
    <t>OFICIO FINIQUITO</t>
  </si>
  <si>
    <t>FECHA</t>
  </si>
  <si>
    <t xml:space="preserve">COOPERATIVA DE SERVICIOS PROFESIONALES INTEGRADOS </t>
  </si>
  <si>
    <t>APOYANDO</t>
  </si>
  <si>
    <t xml:space="preserve">JOSE MAURICIO CAMACHO </t>
  </si>
  <si>
    <t>Calle 16 Nro.9 A 20</t>
  </si>
  <si>
    <t>FONDO DE EMPLEADOS DEL MUNICIPIO DE BELLO</t>
  </si>
  <si>
    <t>CONFUTURO</t>
  </si>
  <si>
    <t>LUIS FRANCISCO RINCON GUTIERREZ</t>
  </si>
  <si>
    <t>Calle 53A Nro.52-23 CASA DE LA CULTURA</t>
  </si>
  <si>
    <t>confuturobello@gmail.com</t>
  </si>
  <si>
    <t xml:space="preserve">PCTA COOPVIVIR </t>
  </si>
  <si>
    <t>COOPVIVIR PCTA</t>
  </si>
  <si>
    <t xml:space="preserve">HERNAN MORALES PINZON </t>
  </si>
  <si>
    <t>Carrera 51 Nro.46A 31 SUR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</si>
  <si>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</si>
  <si>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</si>
  <si>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</si>
  <si>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</si>
  <si>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</si>
  <si>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PRECOOPERATIVA ESCORPION</t>
  </si>
  <si>
    <t>LIDA YANIRA GOMEZ PALMAR</t>
  </si>
  <si>
    <t>Calle 68 D 20 F 33 SUR</t>
  </si>
  <si>
    <t xml:space="preserve">COOPERATIVA DE EMPLEADOS DEL SECTOR FINANCIERO </t>
  </si>
  <si>
    <t>COOPESF LTDA.</t>
  </si>
  <si>
    <t>ANA DEL CARMEN DIAZ ARGUELLO</t>
  </si>
  <si>
    <t>Carrera 8 Nro.16-50</t>
  </si>
  <si>
    <t xml:space="preserve">PRECOOPERATIVA DE T.A. DE SERVICIOS INDUSTRIALES Y DE MANTENIMIENTO </t>
  </si>
  <si>
    <t>COOPSIM</t>
  </si>
  <si>
    <t>20064400066982 </t>
  </si>
  <si>
    <t>Calle 6 Nro.22-42</t>
  </si>
  <si>
    <t>GENTE ACTIVA</t>
  </si>
  <si>
    <t>LUZ JANETH RAMIREZ</t>
  </si>
  <si>
    <t>Carrera 73 Nro.30 C 33 Apartamento 403 3006103868</t>
  </si>
  <si>
    <t>luzyaram@gmail.copm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</si>
  <si>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</si>
  <si>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</si>
  <si>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</si>
  <si>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</si>
  <si>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</si>
  <si>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AYUDAS LABORALES COOPERATIVA DE TRABAJO ASOCIADO</t>
  </si>
  <si>
    <t>AYUDAS LABORALES CTA</t>
  </si>
  <si>
    <t>Carrera 143 42 901</t>
  </si>
  <si>
    <t>pasajeros@transpance.com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</si>
  <si>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</si>
  <si>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</si>
  <si>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</si>
  <si>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</si>
  <si>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</si>
  <si>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</si>
  <si>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</si>
  <si>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</si>
  <si>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</si>
  <si>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</si>
  <si>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</si>
  <si>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COOPERATIVA SERVICIO INTEGRAL DEL NORTE</t>
  </si>
  <si>
    <t>COINTEGRAL C.T.A.</t>
  </si>
  <si>
    <t>20084400266702 </t>
  </si>
  <si>
    <t>SANDRA CAUSIL TIRADO</t>
  </si>
  <si>
    <t>Carrera 33 Nro.44-70</t>
  </si>
  <si>
    <t xml:space="preserve">COOPERATIVA MULTIACTIVA DE TRABAJADORES DEL SECTOR AVICOLA </t>
  </si>
  <si>
    <t>COOMULTRAVICOLA LTDA</t>
  </si>
  <si>
    <t>20084400268592 </t>
  </si>
  <si>
    <t>EDELBERTO LANCHEROS CH.</t>
  </si>
  <si>
    <t>Carrera 24 51-32</t>
  </si>
  <si>
    <t>wrodriguez@distraves.com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</si>
  <si>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</si>
  <si>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</si>
  <si>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</si>
  <si>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</si>
  <si>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</si>
  <si>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>COOPERATIVA DE TRABAJO ASOCIADO DUEÑAS</t>
  </si>
  <si>
    <t>COOPERATIVA CTA DUEÑAS</t>
  </si>
  <si>
    <t>20084400295962 </t>
  </si>
  <si>
    <t>NELSON DUEÑAS SANABRIA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</si>
  <si>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</si>
  <si>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</si>
  <si>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</si>
  <si>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</si>
  <si>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</si>
  <si>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</si>
  <si>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>COOPERATIVA DE TRABAJO ASOCIADO SERVICIOS TECNICOS DE MANTENIMIENTO</t>
  </si>
  <si>
    <t>SERVITEM CTA</t>
  </si>
  <si>
    <t>OSCAR ALBERTO HIGUERA VALDERRAMA</t>
  </si>
  <si>
    <t>Carrera 27A 20A 38</t>
  </si>
  <si>
    <t xml:space="preserve">COOPERATIVA DE TRABAJO ASOCIADO PROVEEDURÍA Y SERVICIOS </t>
  </si>
  <si>
    <t>COOPROEDUCAR</t>
  </si>
  <si>
    <t>20094400021282 </t>
  </si>
  <si>
    <t>SILVIO EDUARDO ARBOLEDA ARBOLEDA</t>
  </si>
  <si>
    <t xml:space="preserve">COOPERATIVA DE TRABAJO ASOCIADO CARBONES DE TAUSA CTA  </t>
  </si>
  <si>
    <t>CARBONES DE TAUSA</t>
  </si>
  <si>
    <t>Calle 87 Nro.20-27 Oficina 201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</si>
  <si>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</si>
  <si>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</si>
  <si>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</si>
  <si>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</si>
  <si>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</si>
  <si>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</si>
  <si>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TRABAJO ASOCIADO LOS TENDIDOS </t>
  </si>
  <si>
    <t>20094400112902 </t>
  </si>
  <si>
    <t>MARIA SONIA MOSQUERA CAMACHO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</si>
  <si>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</si>
  <si>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</si>
  <si>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</si>
  <si>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</si>
  <si>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</si>
  <si>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 xml:space="preserve">PRECOOPERATIVA DE TRABAJO ASOCIADO SORGSILPALM LTDA. </t>
  </si>
  <si>
    <t>PRECOOSURGIPALM LTDA</t>
  </si>
  <si>
    <t>20094400135842 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</si>
  <si>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</si>
  <si>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</si>
  <si>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</si>
  <si>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</si>
  <si>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</si>
  <si>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</si>
  <si>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</si>
  <si>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</si>
  <si>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</si>
  <si>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</si>
  <si>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</si>
  <si>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</si>
  <si>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</si>
  <si>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</si>
  <si>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</si>
  <si>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</si>
  <si>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FONDO DE EMPLEADOS DE PRODENVASES LTDA. </t>
  </si>
  <si>
    <t>Carrera 64C 96 26</t>
  </si>
  <si>
    <t>fondoempro@prodenvasescrown.com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</si>
  <si>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</si>
  <si>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</si>
  <si>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</si>
  <si>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</si>
  <si>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</si>
  <si>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</si>
  <si>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</si>
  <si>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</si>
  <si>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</si>
  <si>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</si>
  <si>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</si>
  <si>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</si>
  <si>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</si>
  <si>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</si>
  <si>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</si>
  <si>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</si>
  <si>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LA FLORA (COOPIFLORA)</t>
  </si>
  <si>
    <t>COPIFLORA</t>
  </si>
  <si>
    <t xml:space="preserve">PEDRO ANTONIO BLANCO </t>
  </si>
  <si>
    <t>Calle 74 SUR EsteNro.14-47 Este</t>
  </si>
  <si>
    <t xml:space="preserve">COOPERTIVA DE TRABAJO ASOCIADO ACTIVOS VISIÓN 3000 CTA </t>
  </si>
  <si>
    <t>ACTIVOS VISION 3000 C.T.A.</t>
  </si>
  <si>
    <t>CARLOS EDUARDO ROSAS RODRIGUEZ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</si>
  <si>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</si>
  <si>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</si>
  <si>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</si>
  <si>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</si>
  <si>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</si>
  <si>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</si>
  <si>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 xml:space="preserve">PRECOOPERATIVA DE TRABAJO ASOCIADO COOPROFESIONALES </t>
  </si>
  <si>
    <t>20114400055862 </t>
  </si>
  <si>
    <t>RICARDO GONZALEZ SUAREZ  y  OTRO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</si>
  <si>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</si>
  <si>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</si>
  <si>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</si>
  <si>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</si>
  <si>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</si>
  <si>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</si>
  <si>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PRECOOPERATIVA DE TRABAJO ASOCIADO DE LA PALMA DE MARIA LA BAJA PCTA</t>
  </si>
  <si>
    <t>PREPALMA P.C T A.</t>
  </si>
  <si>
    <t xml:space="preserve">JUAN RAFAEL FREN CORDERO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</si>
  <si>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</si>
  <si>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</si>
  <si>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</si>
  <si>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</si>
  <si>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</si>
  <si>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</si>
  <si>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</si>
  <si>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</si>
  <si>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</si>
  <si>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</si>
  <si>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</si>
  <si>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</si>
  <si>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</si>
  <si>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</si>
  <si>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>Calle 121 Nro.15 A 13</t>
  </si>
  <si>
    <t>FONDO EMPLEADOS DE AGRICOLA PAPAGAYO S. A. C.I.  (FEDAPSA C.I.)</t>
  </si>
  <si>
    <t>FEDAPSA C.I</t>
  </si>
  <si>
    <t>MERCEDES GONZALEZ JIMENEZ</t>
  </si>
  <si>
    <t>Vereda MOYANO Kilometro 1.5 Via FACA ROSAL</t>
  </si>
  <si>
    <t>personal@papagayoflowers.com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</si>
  <si>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</si>
  <si>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</si>
  <si>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</si>
  <si>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</si>
  <si>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</si>
  <si>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</si>
  <si>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</si>
  <si>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</si>
  <si>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</si>
  <si>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</si>
  <si>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 xml:space="preserve">ARTE Y ESTETICA ORAL PRECOOPERATIVA DE TRABAJO ASOCIADO </t>
  </si>
  <si>
    <t>Matricula Cancelada en Camara de Comercio</t>
  </si>
  <si>
    <t>OMAR GUIZA GONZALEZ</t>
  </si>
  <si>
    <t>COOPERATIVA DE CADDIES DE COLOMBIA</t>
  </si>
  <si>
    <t>CADDIESCOOP</t>
  </si>
  <si>
    <t>HUGO FERNANDO COLMENARES SOLANO</t>
  </si>
  <si>
    <t>Carrera 21 Nro.30-02 CAÑAvenidaERAL</t>
  </si>
  <si>
    <t xml:space="preserve">COOPERATIVA DE PROFESIONALES DE LA ODONTOLOGIA LTDA </t>
  </si>
  <si>
    <t>20134400114752 </t>
  </si>
  <si>
    <t>LUCERO BRAVO BRAVO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</si>
  <si>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</si>
  <si>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</si>
  <si>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</si>
  <si>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</si>
  <si>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</si>
  <si>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</si>
  <si>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</si>
  <si>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</si>
  <si>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Calle 15 Nro.24-27 NUEVO RICAURTE</t>
  </si>
  <si>
    <t>mapicazu@gmail.com</t>
  </si>
  <si>
    <t>PRECOOPERATIVA DE TRABAJO ASOCIADO BUFALOS</t>
  </si>
  <si>
    <t>LOS BUFALOS</t>
  </si>
  <si>
    <t>ALEXANDER RINCON</t>
  </si>
  <si>
    <t>CENTRO DE PACHAQUIARO</t>
  </si>
  <si>
    <t>PRECOOPERATIVA DE TRABAJO ASOCIADO LOS CAJUCHES</t>
  </si>
  <si>
    <t>LOS CAJUCHES</t>
  </si>
  <si>
    <t>ALVARO HERNANDEZ MEDINA</t>
  </si>
  <si>
    <t>CENTRO SAN MARTIN</t>
  </si>
  <si>
    <t>PRECOOPERATIVA DE TRABAJO ASOCIADO DENSA</t>
  </si>
  <si>
    <t>PRECODENSA</t>
  </si>
  <si>
    <t>ROSA EDITH REYES CASTRO</t>
  </si>
  <si>
    <t>Calle 39B SUR Nro.37-46</t>
  </si>
  <si>
    <t>adriaraque27@gmail.com</t>
  </si>
  <si>
    <t>FONDO DE EMPLEADOS DEL COLEGIO SAN FACON</t>
  </si>
  <si>
    <t>FESFA</t>
  </si>
  <si>
    <t>OLGA GOMEZ MEJIA</t>
  </si>
  <si>
    <t>Calle 170 Nro.19-35</t>
  </si>
  <si>
    <t>gladysj59@hotmail.com</t>
  </si>
  <si>
    <t>COOPERATIVA DE TRABAJO ASOCIADO TECNITEL</t>
  </si>
  <si>
    <t>TECNITEL</t>
  </si>
  <si>
    <t>LUIS EDUARDO URUEÑA</t>
  </si>
  <si>
    <t>Carrera 41 Nro.26-45</t>
  </si>
  <si>
    <t>COOPERATIVA COLEGIO COOPERATIVO COEXPRESS</t>
  </si>
  <si>
    <t>HECTOR DE JESUS LOPEZ RUIZ</t>
  </si>
  <si>
    <t>Carrera 43Nro.47-29</t>
  </si>
  <si>
    <t>PRECOOPERATIVA DE TRABAJO ASOCIADO PUNTADA DE ORO</t>
  </si>
  <si>
    <t>JULIO JARAMILLO MARTINEZ</t>
  </si>
  <si>
    <t>COOPERATIVA DE TRABAJO ASOCIADO COMUNICACIÓN TECNICA INTEGRADA</t>
  </si>
  <si>
    <t>COMUNICACION TECNICA INTEGRADA C.T.A</t>
  </si>
  <si>
    <t>JULIO CESAR URUEÑA ARAGON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</si>
  <si>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</si>
  <si>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</si>
  <si>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</si>
  <si>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</si>
  <si>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</si>
  <si>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FONDO DE EMPLEADOS DE ADPOSTAL MANIZALES</t>
  </si>
  <si>
    <t>Carrera 23 Calle 22</t>
  </si>
  <si>
    <t>oscarhoyosm@hotmail.com</t>
  </si>
  <si>
    <t>PRECOOPERATIVA DE TRABAJO ASOCIADO GRUPO EMPRESARIAL</t>
  </si>
  <si>
    <t>G.E.I.</t>
  </si>
  <si>
    <t>Calle 32 Nro.15-23 RINCON DE GIRON</t>
  </si>
  <si>
    <t>PRECOOPERATIVA DE TRABAJO ASOCIADO SISTEMAS GERENCIALES EN MANUFACTURA DE COLOMBIA</t>
  </si>
  <si>
    <t>SIGEMCO</t>
  </si>
  <si>
    <t>FONDO DE EMPLEADOS DE PRONAVICOLA Y EMPRESAS ANEXAS</t>
  </si>
  <si>
    <t>JULIETA PUERTA OROZCO</t>
  </si>
  <si>
    <t>Kilometro 2 VARIANTE BUGA PALMIRA</t>
  </si>
  <si>
    <t>foempro@pronavicola.com</t>
  </si>
  <si>
    <t>FONDO DE EMPLEADOS DE PLASTICOS Y CAUCHOS S. A.</t>
  </si>
  <si>
    <t>FONEMPLA</t>
  </si>
  <si>
    <t>EULISES RENGIFO GOMEZ</t>
  </si>
  <si>
    <t>Carrera 43 14 85</t>
  </si>
  <si>
    <t>fonempla@hotmail.com</t>
  </si>
  <si>
    <t>COOPERATIVA DE SERVICIOS Y PROCESOS PRODUCTIVOS</t>
  </si>
  <si>
    <t>COOSERPROD</t>
  </si>
  <si>
    <t>EVA JULIA HERNANDEZ SALAZAR</t>
  </si>
  <si>
    <t>cooserprod.cooserprod0@gmail.com</t>
  </si>
  <si>
    <t>COOPERATIVA INTEGRAL DE TRABAJADORES DE LA SALUD SOLIDARIOS</t>
  </si>
  <si>
    <t>SOLIDARIOS</t>
  </si>
  <si>
    <t>CERTIFICADO SES</t>
  </si>
  <si>
    <t>JUAN GUILLERMO RUIZ RODRIGUEZ</t>
  </si>
  <si>
    <t>Carrera 38 68 23</t>
  </si>
  <si>
    <t>lilozada75@yahoo.es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</si>
  <si>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</si>
  <si>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</si>
  <si>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</si>
  <si>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</si>
  <si>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</si>
  <si>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</si>
  <si>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</si>
  <si>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</si>
  <si>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</si>
  <si>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</si>
  <si>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</si>
  <si>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</si>
  <si>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</si>
  <si>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</si>
  <si>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</si>
  <si>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</si>
  <si>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</si>
  <si>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</si>
  <si>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</si>
  <si>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</si>
  <si>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</si>
  <si>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COOPERATIVA DE TRABAJO ASOCIADO KITS</t>
  </si>
  <si>
    <t>KITS CTA</t>
  </si>
  <si>
    <t>RICHARD RAFAEL TRUJILLO JIMENEZ</t>
  </si>
  <si>
    <t>Calle 40 Nro.43-73</t>
  </si>
  <si>
    <t>kitscta@live.com</t>
  </si>
  <si>
    <t>FONDO DE EMPLEADOS SOLUCIONES INMOBILIARAIAS MS S.A. Y COMPAÑÍAS FESIMS</t>
  </si>
  <si>
    <t>FESIMS</t>
  </si>
  <si>
    <t>MARTHA IBARRA YÁNEZ</t>
  </si>
  <si>
    <t>Carrera 18 93 90</t>
  </si>
  <si>
    <t xml:space="preserve">COOPERATIVA DE TRABAJO ASOCIADO DE CORTEROS PROGRESEMOS </t>
  </si>
  <si>
    <t xml:space="preserve">PROGRESEMOS CTA  </t>
  </si>
  <si>
    <t>AMPARO LOPEZ ESPEJO</t>
  </si>
  <si>
    <t>lipibel@hotmail.com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</si>
  <si>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</si>
  <si>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</si>
  <si>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</si>
  <si>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</si>
  <si>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</si>
  <si>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</si>
  <si>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</si>
  <si>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</si>
  <si>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</si>
  <si>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</si>
  <si>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</si>
  <si>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</si>
  <si>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</si>
  <si>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</si>
  <si>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</si>
  <si>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PRECOOPERATIVA DE TRABAJO ASOCIADO INGENIERIA Y CALIDAD</t>
  </si>
  <si>
    <t>INGECAL</t>
  </si>
  <si>
    <t>JHON JAIRO BARRERA APONTE</t>
  </si>
  <si>
    <t>PRECOOPERATIVA DE TRABAJO ASOCIADO SISTEMAS TECNICOS DE CALIDAD SISTECAL LTDA</t>
  </si>
  <si>
    <t>SISTECAL LTDA</t>
  </si>
  <si>
    <t>JOSE IGNACIO CRISTANCHO GARNICA</t>
  </si>
  <si>
    <t xml:space="preserve">COOPERATVA DE TRABAJO ASOCIADO ENSAMBLES Y MECANIZADOS </t>
  </si>
  <si>
    <t>ENSAMBLES Y MECANIZADOS</t>
  </si>
  <si>
    <t>SERGIO ANDRES SIERRA</t>
  </si>
  <si>
    <t>COOPERATIVA DE TRABAJO ASOCIADO TECNOLOGIA Y MECANIZADOS DE PARTES</t>
  </si>
  <si>
    <t>TECMEPART</t>
  </si>
  <si>
    <t>ALVARO ORDOÑEZ JEREZ</t>
  </si>
  <si>
    <t>PRECOOPERATIVA DE TRABAJO ASOCIADO INTEGRAR PCTA</t>
  </si>
  <si>
    <t>INTEGRAR PCTA</t>
  </si>
  <si>
    <t>SONIA MARITZA ORTIZ SILVA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</si>
  <si>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</si>
  <si>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</si>
  <si>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</si>
  <si>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</si>
  <si>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</si>
  <si>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COOPERATIVA DE TRABAJO ASOCIADO MINEROS DE TAUSA</t>
  </si>
  <si>
    <t>PRECOOPERATIVA DE TRABAJO ASOCIADO DE CASTILLA</t>
  </si>
  <si>
    <t>PCTA DE CASTILLA</t>
  </si>
  <si>
    <t>CLAUDIA MILENA CASALLAS GONZALEZ</t>
  </si>
  <si>
    <t>COOPERATIVA DE TRABAJO ASOCIADO DE SAN FAUSTINO</t>
  </si>
  <si>
    <t>PCTA DE SAN FAUSTINO</t>
  </si>
  <si>
    <t>JOSE AMILCAR OCAMPO ZAMBRANO</t>
  </si>
  <si>
    <t>PRECOOPERATIVA DE TRABAJO ASOCIADO EFICIENTES Y PRODUCTIVOS</t>
  </si>
  <si>
    <t>E &amp; P</t>
  </si>
  <si>
    <t>servicioalcliente@corpoceta.co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</si>
  <si>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</si>
  <si>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</si>
  <si>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</si>
  <si>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</si>
  <si>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</si>
  <si>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</si>
  <si>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</si>
  <si>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</si>
  <si>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</si>
  <si>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</si>
  <si>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</si>
  <si>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</si>
  <si>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</si>
  <si>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</si>
  <si>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</si>
  <si>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</si>
  <si>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</si>
  <si>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</si>
  <si>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</si>
  <si>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</si>
  <si>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</si>
  <si>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</si>
  <si>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</si>
  <si>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</si>
  <si>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</si>
  <si>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</si>
  <si>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</si>
  <si>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</si>
  <si>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</si>
  <si>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DE TRABAJO ASOCIADO DE PESTACION DE SERVICIOS MEDICOS</t>
  </si>
  <si>
    <t>CIRUCOOP C T A.</t>
  </si>
  <si>
    <t>MARLY PATRICIA MILLAN RODRIGUEZ</t>
  </si>
  <si>
    <t>Carrera 21 Nro.22-68 SUR</t>
  </si>
  <si>
    <t xml:space="preserve">COOPERATIVA DE TRABAJO ASOCIADO DE LA FERIA DE GANADOS </t>
  </si>
  <si>
    <t>COOFERIA C.T.A.</t>
  </si>
  <si>
    <t>2015SES0088521</t>
  </si>
  <si>
    <t>JAIME ARTURO VELASQUEZ</t>
  </si>
  <si>
    <t>Carrera 64 C Nro.104-02 Oficina 81</t>
  </si>
  <si>
    <t>cooferia@hotmail.com</t>
  </si>
  <si>
    <t>COOPERATIVA DE TRABAJO ASOCIADO DE LA SALUD COOPSANAR</t>
  </si>
  <si>
    <t>COOPSANAR C.T.A.</t>
  </si>
  <si>
    <t>DIANA MARCELA TELLO VASQUEZ</t>
  </si>
  <si>
    <t xml:space="preserve">GIRARDOT </t>
  </si>
  <si>
    <t>Carrera 7A Nro.21A 53</t>
  </si>
  <si>
    <t>coopsanar@yahoo.es</t>
  </si>
  <si>
    <t>FONDO DE EMPLEADOS DE CULTIVOS DE SAN NICOLÁS</t>
  </si>
  <si>
    <t>FECSAN</t>
  </si>
  <si>
    <t>Kilometro 3 Via PONTEZUELA</t>
  </si>
  <si>
    <t>csn_fecsan@americanflor.com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</si>
  <si>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</si>
  <si>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</si>
  <si>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</si>
  <si>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</si>
  <si>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</si>
  <si>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</si>
  <si>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</si>
  <si>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</si>
  <si>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</si>
  <si>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</si>
  <si>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Calle 35Nro.20-68 Oficina 406 Piso 2</t>
  </si>
  <si>
    <t>actuar.coop@hotmail.com</t>
  </si>
  <si>
    <t xml:space="preserve">AGROCAUCA CTA  </t>
  </si>
  <si>
    <t>AGRO CAUCA</t>
  </si>
  <si>
    <t>agrocaucacta@hotmail.com</t>
  </si>
  <si>
    <t>PROCAMPO CTA " "</t>
  </si>
  <si>
    <t>PROCAMPO</t>
  </si>
  <si>
    <t>jumcehe1956@yahoo.es</t>
  </si>
  <si>
    <t>COOPERATIVA DE TRABAJO ASOCIADO FUERZA Y PROGRESO CTA</t>
  </si>
  <si>
    <t>FUERZA Y PROGRESO</t>
  </si>
  <si>
    <t>fuerzayprogresocta@yahoo.es</t>
  </si>
  <si>
    <t>CORTEROS UNIDOS CTA EN LIQUIDACIÓN</t>
  </si>
  <si>
    <t>CORTEROS UNIDOS DEL CAUCA</t>
  </si>
  <si>
    <t>corterosunidos.delcauca@yahoo.es</t>
  </si>
  <si>
    <t>30 DE MAYO CTA EN LIQUIDACIÓN</t>
  </si>
  <si>
    <t>TRIUNFAR CTA EN LIQUIDACIÓN</t>
  </si>
  <si>
    <t>TRIUNFAR CTA</t>
  </si>
  <si>
    <t>Carrera 27Nro.20-07</t>
  </si>
  <si>
    <t>COOBERLIN CTA EN LIQUIDACIÓN</t>
  </si>
  <si>
    <t>COOBERLIN C T A</t>
  </si>
  <si>
    <t>cooberlincta@yahoo.es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</si>
  <si>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</si>
  <si>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</si>
  <si>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</si>
  <si>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</si>
  <si>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</si>
  <si>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COOPERATIVA DE TRABAJO ASOCIADO APOYAR</t>
  </si>
  <si>
    <t>JUAN ALFONSO MATEUS PÁEZ</t>
  </si>
  <si>
    <t>Calle 123 Nro.7A 17 Oficina 402</t>
  </si>
  <si>
    <t>nidian.diaz@audiconed.com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</si>
  <si>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</si>
  <si>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</si>
  <si>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</si>
  <si>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</si>
  <si>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</si>
  <si>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DE CORTEROS PROGRESAR</t>
  </si>
  <si>
    <t xml:space="preserve">PROGRESAR CTA  </t>
  </si>
  <si>
    <t>COOPERATIVA DE TRABAJO ASOCIADO FE Y ESPERANZA C.T.A. EN LIQUIDACIÓN</t>
  </si>
  <si>
    <t>FE Y ESPERANZA C.T.A.</t>
  </si>
  <si>
    <t>AMPARO LOPEZ  ESPEJO</t>
  </si>
  <si>
    <t>GUACARI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</si>
  <si>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</si>
  <si>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</si>
  <si>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</si>
  <si>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</si>
  <si>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</si>
  <si>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</si>
  <si>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</si>
  <si>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</si>
  <si>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</si>
  <si>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</si>
  <si>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PRECOOPERATIVA DE MERCADEO DE AZUCAR</t>
  </si>
  <si>
    <t>MERCAZUCAR</t>
  </si>
  <si>
    <t>WILLIAM ALFREDO LOPEZ MELO</t>
  </si>
  <si>
    <t>Carrera 32 Nro.8 A 29</t>
  </si>
  <si>
    <t>mercazucar@hotmail.com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</si>
  <si>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</si>
  <si>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</si>
  <si>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</si>
  <si>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</si>
  <si>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</si>
  <si>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FUERZA INTERACTIVA</t>
  </si>
  <si>
    <t>FUERZA INTERACTIVA</t>
  </si>
  <si>
    <t>Calle 7 8 58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</si>
  <si>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</si>
  <si>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</si>
  <si>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</si>
  <si>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</si>
  <si>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</si>
  <si>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</si>
  <si>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</si>
  <si>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</si>
  <si>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</si>
  <si>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</si>
  <si>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</si>
  <si>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>COOPERATIVA DE TRABAJO ASOCIADO ENSATEC</t>
  </si>
  <si>
    <t>JOVANNY CUCUNUBA GONZALEZ</t>
  </si>
  <si>
    <t>PRECOOPERATIVA DE TRABAJO ASOCIADO PAINTS COLOMBIA</t>
  </si>
  <si>
    <t>FRANCISCO IGNACIO GOMEZ UMBARILA</t>
  </si>
  <si>
    <t>Kilometro 1.5 Via SIBERIA COTA POTRERO CHICO Lote 6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</si>
  <si>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</si>
  <si>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</si>
  <si>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</si>
  <si>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</si>
  <si>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</si>
  <si>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EL MOLINO</t>
  </si>
  <si>
    <t>EL MOLINO C.T.A.</t>
  </si>
  <si>
    <t>Calle 43A 13A 26</t>
  </si>
  <si>
    <t>elmolinocta@hotmail.com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</si>
  <si>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</si>
  <si>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</si>
  <si>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</si>
  <si>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</si>
  <si>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LA NUEVA ESPERANZA</t>
  </si>
  <si>
    <t>LA NUEVA ESPERANZA C.T.A.</t>
  </si>
  <si>
    <t>nuevaesperanzacta@gmail.com</t>
  </si>
  <si>
    <t>COOPERATIVA DE TRABAJO ASOCIADO PORVENIR UNIDO</t>
  </si>
  <si>
    <t>PORVENIR UNIDO CTA</t>
  </si>
  <si>
    <t>Calle 7Nro.2A 56</t>
  </si>
  <si>
    <t>cta.porvenirunido@hotmail.com</t>
  </si>
  <si>
    <t>COOPERATIVA DE TRABAJADORES DEL CAMPO DE PALMIRA</t>
  </si>
  <si>
    <t>MAURICIO GUTIERREZ MORALES</t>
  </si>
  <si>
    <t>COOPERATIVA DE TRABAJO ASOCIADO PALMARINA</t>
  </si>
  <si>
    <t>COOPERATIVA DE TRABAJO ASOCIADO CHUAPAL</t>
  </si>
  <si>
    <t>COOPCHUAPAL</t>
  </si>
  <si>
    <t xml:space="preserve">SIGIFREDO LLANO TOBON </t>
  </si>
  <si>
    <t>Carrera 7 Nro.11 40</t>
  </si>
  <si>
    <t>coopcchuapal@yahoo.com</t>
  </si>
  <si>
    <t xml:space="preserve">COOPERATIVA DE TRABAJO ASOCIADO EL CONDOR </t>
  </si>
  <si>
    <t>CONDORCOOP</t>
  </si>
  <si>
    <t>Calle 7 Nro.10 44</t>
  </si>
  <si>
    <t>condorcoop@yhaoo.com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</si>
  <si>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</si>
  <si>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</si>
  <si>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</si>
  <si>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</si>
  <si>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</si>
  <si>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</si>
  <si>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</si>
  <si>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</si>
  <si>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</si>
  <si>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</si>
  <si>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TRABAJO ASOCIADO INTEGRACION VALLECAUCANA CTA</t>
  </si>
  <si>
    <t>IVC CTA</t>
  </si>
  <si>
    <t>integracionvallecaucanacta@yahoo.es</t>
  </si>
  <si>
    <t>COOPERATIVA DE TRABAJO ASOCIADO NUEVA INTEGRACION CTA</t>
  </si>
  <si>
    <t>NUEVA INTEGRACION</t>
  </si>
  <si>
    <t>Carrera 17 Nro.9-27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</si>
  <si>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</si>
  <si>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</si>
  <si>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</si>
  <si>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</si>
  <si>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</si>
  <si>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 xml:space="preserve">CRECIENDO COOPERATIVA DE TRABAJO ASOCIADO </t>
  </si>
  <si>
    <t>CRECIENDO CTA</t>
  </si>
  <si>
    <t>Carrera 79 B SUR 46 70 Bloque H Apartamento 118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</si>
  <si>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</si>
  <si>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</si>
  <si>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</si>
  <si>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</si>
  <si>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</si>
  <si>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>COOPERATIVA DE TRABAJO ASOCIADO COSTA RICA</t>
  </si>
  <si>
    <t>COOPERATIVA DE TRABAJO ASOCIADO LA CAMPIÑA</t>
  </si>
  <si>
    <t>Carrera 19 Nro.21-47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</si>
  <si>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</si>
  <si>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</si>
  <si>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</si>
  <si>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</si>
  <si>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</si>
  <si>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</si>
  <si>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</si>
  <si>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</si>
  <si>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</si>
  <si>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</si>
  <si>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</si>
  <si>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SERVICIOS Y SOLUCIONES DE COLOMBIA </t>
  </si>
  <si>
    <t>SERVICOL</t>
  </si>
  <si>
    <t>Carrera 39 BNro.24-10 BOSQUE ALTO</t>
  </si>
  <si>
    <t>servicolcta@gmail.com</t>
  </si>
  <si>
    <t>FONDO DE EMPLEADOS AHORRO Y PROYECCION</t>
  </si>
  <si>
    <t>VALENTINA ESCOBAR SIERRA</t>
  </si>
  <si>
    <t>COOPERATIVA DE TRABAJO ASOCIADO BARMECOST</t>
  </si>
  <si>
    <t>JOSE LUIS ARCINIEGAS ANGARITA</t>
  </si>
  <si>
    <t>Carrera 53 Nro.64 72 Oficina 108 EDI ALQUIN</t>
  </si>
  <si>
    <t>barmecost@gmail.com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</si>
  <si>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</si>
  <si>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</si>
  <si>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</si>
  <si>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</si>
  <si>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</si>
  <si>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</si>
  <si>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</si>
  <si>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</si>
  <si>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</si>
  <si>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</si>
  <si>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</si>
  <si>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</si>
  <si>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</si>
  <si>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</si>
  <si>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DE TRABAJO ASOCIADO SERVICIOS Y SUMINISTROS</t>
  </si>
  <si>
    <t>2015SES0155011</t>
  </si>
  <si>
    <t>JOSE BONERGES RODRIGUEZ MANRIQUE</t>
  </si>
  <si>
    <t>ALIANZA COOPERATIVA EN SALUD</t>
  </si>
  <si>
    <t>SCARECOOP</t>
  </si>
  <si>
    <t>ESTEBAN BUSTAMANTE ESTRADA</t>
  </si>
  <si>
    <t>COOPERATIVA DE VIVIENDA SOCIAL DE VITERBO CALDAS LIMITADA</t>
  </si>
  <si>
    <t>COVISOVIT</t>
  </si>
  <si>
    <t>EDILMA ORREGO HINCAPIE</t>
  </si>
  <si>
    <t>VITERBO</t>
  </si>
  <si>
    <t>Calle 4 Nro.10-06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</si>
  <si>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</si>
  <si>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</si>
  <si>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</si>
  <si>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</si>
  <si>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</si>
  <si>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COOPERATIVA DE TRABAJO ASOCIADO EL CAMPO</t>
  </si>
  <si>
    <t>EL CAMPO C.T.A.</t>
  </si>
  <si>
    <t>COOPERATIVA DE TRABAJO ASOCIADO INTERCOOP</t>
  </si>
  <si>
    <t>INTERCOOP C.T.A.</t>
  </si>
  <si>
    <t xml:space="preserve">COOPERATIVA DE TRABAJO ASOCIADO UNICAMPO CTA </t>
  </si>
  <si>
    <t>UNICAMPO C.T.A.</t>
  </si>
  <si>
    <t>COOPERATIVA DE TRABAJO ASOCIADO TECNICAMPO</t>
  </si>
  <si>
    <t>TECNICAMPO CTA</t>
  </si>
  <si>
    <t>COOPERATIVA DE TRABAJO ASOCIADO ASORIEGO</t>
  </si>
  <si>
    <t>ASORIEGO CTA</t>
  </si>
  <si>
    <t>EVELIN ROMAN MONTES</t>
  </si>
  <si>
    <t>contadoracta@manuelitacoo.com</t>
  </si>
  <si>
    <t>COOPERATIVA DE TRABAJO ASOCIADO PALMERACOOP</t>
  </si>
  <si>
    <t>PALMERACOOP CTA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</si>
  <si>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</si>
  <si>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</si>
  <si>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</si>
  <si>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</si>
  <si>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</si>
  <si>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ASOPEC</t>
  </si>
  <si>
    <t>ASOPEC CTA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</si>
  <si>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</si>
  <si>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</si>
  <si>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</si>
  <si>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</si>
  <si>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</si>
  <si>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ASOCIACIÓN ALIANZA EDUCATIVA EN LIQUIDACIÓN</t>
  </si>
  <si>
    <t>EDGAR ORLANDO LAMPREA GAVIRIA</t>
  </si>
  <si>
    <t>Calle 16 Nro.6 66 P9</t>
  </si>
  <si>
    <t>fondo@alianzaeducativa.edu.co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</si>
  <si>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</si>
  <si>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</si>
  <si>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</si>
  <si>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</si>
  <si>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</si>
  <si>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UNIÓN Y FUTURO EN LIQUIDACIÓN</t>
  </si>
  <si>
    <t>UNION &amp; FUTURO</t>
  </si>
  <si>
    <t>Carrera 17 53 64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</si>
  <si>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</si>
  <si>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</si>
  <si>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</si>
  <si>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</si>
  <si>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</si>
  <si>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SUPERCOOP</t>
  </si>
  <si>
    <t>COOPERATIVA DE CREDITO RAPIMOVILESJ S.A. FOTRAUNION</t>
  </si>
  <si>
    <t>FONTRAUNION</t>
  </si>
  <si>
    <t>Zona Industrial EL PAPAYO</t>
  </si>
  <si>
    <t>fontraunion@arrozsupremo.com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</si>
  <si>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</si>
  <si>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</si>
  <si>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</si>
  <si>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</si>
  <si>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</si>
  <si>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SERVICIOS INTEGRALES EN SALUD</t>
  </si>
  <si>
    <t>COOSERVISALUD</t>
  </si>
  <si>
    <t>NANCY ELIANA JIMENEZ HERRERA</t>
  </si>
  <si>
    <t>Carrera 16 13 59 Oficina 301</t>
  </si>
  <si>
    <t>cooservisaludcta@gmail.com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</si>
  <si>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</si>
  <si>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</si>
  <si>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</si>
  <si>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</si>
  <si>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</si>
  <si>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</si>
  <si>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</si>
  <si>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</si>
  <si>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</si>
  <si>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</si>
  <si>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DE TRABAJO ASOCIADO PRESELAVA</t>
  </si>
  <si>
    <t>PRESELAVA</t>
  </si>
  <si>
    <t>Carrera 46 36 35</t>
  </si>
  <si>
    <t>preselava@une.net.co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</si>
  <si>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</si>
  <si>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</si>
  <si>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</si>
  <si>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</si>
  <si>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</si>
  <si>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</si>
  <si>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</si>
  <si>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</si>
  <si>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</si>
  <si>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</si>
  <si>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</si>
  <si>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</si>
  <si>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</si>
  <si>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</si>
  <si>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</si>
  <si>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</si>
  <si>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</si>
  <si>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</si>
  <si>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</si>
  <si>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</si>
  <si>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</si>
  <si>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</si>
  <si>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</si>
  <si>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</si>
  <si>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</si>
  <si>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 xml:space="preserve">COOPERATIVA DE TRABAJO ASOCIADO LOS GAVANES </t>
  </si>
  <si>
    <t>GAVANCOOP</t>
  </si>
  <si>
    <t>Calle 7 Nro.10-44</t>
  </si>
  <si>
    <t>gavancoop@yahoo.com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</si>
  <si>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</si>
  <si>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</si>
  <si>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</si>
  <si>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</si>
  <si>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</si>
  <si>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 xml:space="preserve">FONDO DE EMPLEADOS DEL COLEGIO SAN LUIS GONZAGA </t>
  </si>
  <si>
    <t>FECOLG</t>
  </si>
  <si>
    <t>LIBIA CONSUELO CATAÑO</t>
  </si>
  <si>
    <t>Calle 54 Nro.27-35</t>
  </si>
  <si>
    <t>fecolg@gmail.com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</si>
  <si>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</si>
  <si>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</si>
  <si>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</si>
  <si>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</si>
  <si>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</si>
  <si>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FONDO DE EMPLEADOS DEL HATO LTDA</t>
  </si>
  <si>
    <t>FONHATO</t>
  </si>
  <si>
    <t>mauricio.londono@floresdelhato.com</t>
  </si>
  <si>
    <t>COOPERATIVA MULTIACTIVA DE LOS TRABAJADORES DE COOPERS LTDA</t>
  </si>
  <si>
    <t>COOTRACOOPERS LTDA.</t>
  </si>
  <si>
    <t xml:space="preserve">JEANNETTE FRANCO A </t>
  </si>
  <si>
    <t>Calle 13B Nro.70-105 Apartamento 111</t>
  </si>
  <si>
    <t>jfrancoa15@hotmail.com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</si>
  <si>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</si>
  <si>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</si>
  <si>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</si>
  <si>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</si>
  <si>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</si>
  <si>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COOPERATIVA DE CREDITO SERVIJOM</t>
  </si>
  <si>
    <t>SERVIJOM</t>
  </si>
  <si>
    <t>MARIA CLARA PAEZ</t>
  </si>
  <si>
    <t>Calle 103 N° 22 - 30</t>
  </si>
  <si>
    <t>maclarapaez@hotmail.com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</si>
  <si>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</si>
  <si>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</si>
  <si>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</si>
  <si>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</si>
  <si>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</si>
  <si>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FONDO DE EMPLEADOS FEDEMAS</t>
  </si>
  <si>
    <t>FEDEMAS</t>
  </si>
  <si>
    <t>ILDEFONSO RODRIGUEZ</t>
  </si>
  <si>
    <t>Calle 13 Nro.38-54</t>
  </si>
  <si>
    <t>fedemas@gmail.com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</si>
  <si>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</si>
  <si>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</si>
  <si>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</si>
  <si>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</si>
  <si>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</si>
  <si>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</si>
  <si>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</si>
  <si>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</si>
  <si>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</si>
  <si>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</si>
  <si>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</si>
  <si>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</si>
  <si>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</si>
  <si>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</si>
  <si>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</si>
  <si>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</si>
  <si>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</si>
  <si>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</si>
  <si>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</si>
  <si>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</si>
  <si>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DE FOMENTO PARA NUEVOS TRABAJADORES EMPRENDEDORES - COOPFONUTEM</t>
  </si>
  <si>
    <t>COOPFONUTEM</t>
  </si>
  <si>
    <t>20/02/2018 </t>
  </si>
  <si>
    <t>RUBIELA MARCELA DIAZ NAVARRO</t>
  </si>
  <si>
    <t>Calle 66 1BIS-61 APTO 102-1 PORTON DEL PARQUE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</si>
  <si>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</si>
  <si>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</si>
  <si>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</si>
  <si>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</si>
  <si>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</si>
  <si>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</si>
  <si>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</si>
  <si>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</si>
  <si>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</si>
  <si>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SISMOPETROL</t>
  </si>
  <si>
    <t>FOEMSISMOPETROL</t>
  </si>
  <si>
    <t>Calle 21 Nro.69 B 05</t>
  </si>
  <si>
    <t>marosanchez75@yahoo.com</t>
  </si>
  <si>
    <t>FONDO DE EMPEADOS CONFIANZA FEC</t>
  </si>
  <si>
    <t>FEC</t>
  </si>
  <si>
    <t>LUIS FERNANDO MATEUS SALAMANCA</t>
  </si>
  <si>
    <t>Carrera 72 62 A 37 SUR</t>
  </si>
  <si>
    <t>gerfconfianzampk@gmail.com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</si>
  <si>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</si>
  <si>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</si>
  <si>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</si>
  <si>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</si>
  <si>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</si>
  <si>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</si>
  <si>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</si>
  <si>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</si>
  <si>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</si>
  <si>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</si>
  <si>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</si>
  <si>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</si>
  <si>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</si>
  <si>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</si>
  <si>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</si>
  <si>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FONDO DE EMPLEADOS DE PEPSICO</t>
  </si>
  <si>
    <t>JORGE ENRIQUE MORENO NOSSA</t>
  </si>
  <si>
    <t>Calle 18 A Nro.69F-75</t>
  </si>
  <si>
    <t>carolina.segovia@pepsico.com</t>
  </si>
  <si>
    <t xml:space="preserve">COOPERATIVA MULTIACTIVA COMFIAR LTDA </t>
  </si>
  <si>
    <t>COMFIAR LTDA</t>
  </si>
  <si>
    <t>NACY CAMARGO SOLANO</t>
  </si>
  <si>
    <t>CARRERA 18 36 64 OFICINA 213</t>
  </si>
  <si>
    <t>serviciosconfiarltda@hotmail.com</t>
  </si>
  <si>
    <t>ALIANZA COOPERATIVA DE SERVICIOS</t>
  </si>
  <si>
    <t>ALICOOP</t>
  </si>
  <si>
    <t>OSCAR GIRALDO CUARTAS</t>
  </si>
  <si>
    <t>Cra 9 N° 17 - 24</t>
  </si>
  <si>
    <t>alicoopservicios@gmail.com</t>
  </si>
  <si>
    <t>COOPERATIVA DE TRABAJO ASOCIADO DE SIBATE</t>
  </si>
  <si>
    <t>COOPTAS</t>
  </si>
  <si>
    <t>RUTH ANDREA REAY REAL</t>
  </si>
  <si>
    <t>SIBATE</t>
  </si>
  <si>
    <t>CL 10 6 57 PISO 3</t>
  </si>
  <si>
    <t>cooptas@hotmail.com</t>
  </si>
  <si>
    <t>COOPERATIVA ANTIOQUEÑA DE ANESTESIOLOGIA ANESTESIAR CTA</t>
  </si>
  <si>
    <t>ANESTESIAR CTA</t>
  </si>
  <si>
    <t>MAURICIO ECHEVERRI DIAZ</t>
  </si>
  <si>
    <t>Carrera 43 N° 1 SUR - 100</t>
  </si>
  <si>
    <t>COOPERATIVA DE TRABAJO ASOCIADO DEL ALTO DE ORIENTE</t>
  </si>
  <si>
    <t>COOTRALO CTA</t>
  </si>
  <si>
    <t>17/05/2018 </t>
  </si>
  <si>
    <t>MARIA ISABEL MURCIA</t>
  </si>
  <si>
    <t>Kilometro 1 Via A PENSILVANIA</t>
  </si>
  <si>
    <t>cootralo2@hotmail.com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</si>
  <si>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</si>
  <si>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</si>
  <si>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</si>
  <si>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</si>
  <si>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</si>
  <si>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</si>
  <si>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>COOPERATIVA DE TRABAJO ASOCIADO PROFESIONALES DE LA SALUD</t>
  </si>
  <si>
    <t>certificado SES</t>
  </si>
  <si>
    <t>MIRYAM FERNANDA ABADIA VALLEJO</t>
  </si>
  <si>
    <t>Carrera 41 Nro.5B 90</t>
  </si>
  <si>
    <t>mhfacilita_cta@telesat.com.co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</si>
  <si>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</si>
  <si>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</si>
  <si>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</si>
  <si>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</si>
  <si>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</si>
  <si>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 xml:space="preserve">C.T.A. CONSULTORIA INTEGRAL </t>
  </si>
  <si>
    <t>COOPCIN</t>
  </si>
  <si>
    <t xml:space="preserve">ELVINIA CELY TORRES </t>
  </si>
  <si>
    <t>Calle 22F Nro.43 A 49 Apartamento 301</t>
  </si>
  <si>
    <t>rociolopezc@hotmail.com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</si>
  <si>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</si>
  <si>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</si>
  <si>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</si>
  <si>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</si>
  <si>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</si>
  <si>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</si>
  <si>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</si>
  <si>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</si>
  <si>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COOMPREMOS COMERCIALIZDORA COOPERATIVA</t>
  </si>
  <si>
    <t>COOMPREMOS</t>
  </si>
  <si>
    <t>20073300139321 </t>
  </si>
  <si>
    <t xml:space="preserve">ROSA CLAUDIA BETANCUR GALLEGO </t>
  </si>
  <si>
    <t>Calle 52 Nro.49-40</t>
  </si>
  <si>
    <t>rbetancur@confiar.com.co</t>
  </si>
  <si>
    <t>C.T.A. PRODUCTORA DE JOYAS CREDIJOYAS</t>
  </si>
  <si>
    <t>20074400174912 </t>
  </si>
  <si>
    <t xml:space="preserve">PEDRO ANTONIO MARTINEZ 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</si>
  <si>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</si>
  <si>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</si>
  <si>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</si>
  <si>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</si>
  <si>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</si>
  <si>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</si>
  <si>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</si>
  <si>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</si>
  <si>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</si>
  <si>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</si>
  <si>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</si>
  <si>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COOPERATIVA DE TRABAJO ASOCIADO ALIANZA</t>
  </si>
  <si>
    <t>ALIANZA C.T.A.</t>
  </si>
  <si>
    <t xml:space="preserve">EVA JULIA HERNANDEZ SALAZAR </t>
  </si>
  <si>
    <t>Diagonal 32 Nro.10-22</t>
  </si>
  <si>
    <t>juleva90@hotmail.com</t>
  </si>
  <si>
    <t xml:space="preserve">ORGANIZACIÓN COOPERATIVA INTEGRAL VILLA HERMOSA </t>
  </si>
  <si>
    <t xml:space="preserve">OSCAR OLARTE AMADO </t>
  </si>
  <si>
    <t>EMPRESA COOPERATIVA DE RECREACION Y TURISMO SOCIAL -  RECREATUR</t>
  </si>
  <si>
    <t>RECREATUR</t>
  </si>
  <si>
    <t>20083300206961 </t>
  </si>
  <si>
    <t>MARTHA LUCIA RESTREPO BRAND</t>
  </si>
  <si>
    <t>recreatur@confiar.com.co</t>
  </si>
  <si>
    <t>PRECOOPERATIVA  DE COMERCIALIZACION DE PRODUCTOS AGRICOLAS, VIVERES Y ABARROTES NAPOLES</t>
  </si>
  <si>
    <t>PRECOOPERATIVA NAPOLES LTDA</t>
  </si>
  <si>
    <t>20083300207021 </t>
  </si>
  <si>
    <t xml:space="preserve">RL JACQUELINE JAIMES DE BARAJAS </t>
  </si>
  <si>
    <t>Bodega 2 Local Nro.3-42 Barrio CENTROABASTOS</t>
  </si>
  <si>
    <t>LUIS CARLOS CARDONA ORTIZ</t>
  </si>
  <si>
    <t>FONDO DE EMPLEADOS DE TORHEFE S.A.</t>
  </si>
  <si>
    <t>FONDETOR</t>
  </si>
  <si>
    <t>MONICA RODRIGUEZ</t>
  </si>
  <si>
    <t>Via 40 Nro.73-50</t>
  </si>
  <si>
    <t>torhefe@edt.net.co</t>
  </si>
  <si>
    <t>COOPERATIVA DE SERVICIOS TECNICOS Y PROFESIONALES DE BARRANCABERMEJA</t>
  </si>
  <si>
    <t>JUAN ANTONIO NAVARRO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</si>
  <si>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</si>
  <si>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</si>
  <si>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</si>
  <si>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</si>
  <si>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</si>
  <si>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>COOPERATIVA DE TRABAJO ASOCIADO SERANDRES</t>
  </si>
  <si>
    <t>COOPSERANDRES</t>
  </si>
  <si>
    <t>20083300252821 </t>
  </si>
  <si>
    <t>Calle 3 Nro.11A 56</t>
  </si>
  <si>
    <t>coopserandres@andrescarnederes.com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</si>
  <si>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</si>
  <si>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</si>
  <si>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</si>
  <si>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</si>
  <si>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</si>
  <si>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DE TRABAJO ASOCIADO FUERZA EMPRESARIAL</t>
  </si>
  <si>
    <t>JUAN PABLO REYES QUIJANO</t>
  </si>
  <si>
    <t>Carrera 13A 96 36</t>
  </si>
  <si>
    <t>PENSAMIENTO CREATIVO COOPERATIVA DE TRABAJO ASOCIADO</t>
  </si>
  <si>
    <t>PENCRE</t>
  </si>
  <si>
    <t>HERNAN CARDOZO CUENCA</t>
  </si>
  <si>
    <t>agonzasa@grupobavaria.com</t>
  </si>
  <si>
    <t>F.E. DE INTERGAMES DE COLOMBIA S.A.</t>
  </si>
  <si>
    <t>FONINTER</t>
  </si>
  <si>
    <t>20093300007531  </t>
  </si>
  <si>
    <t xml:space="preserve">FLOR ALBA CANO REINA </t>
  </si>
  <si>
    <t>Calle 13 Nro.65-83</t>
  </si>
  <si>
    <t>foninter@tutopia.com</t>
  </si>
  <si>
    <t>COOPERATIVA DE TRABAJO ASOCIADO PRUDUCIR</t>
  </si>
  <si>
    <t>PRODUCIR COOP CTA</t>
  </si>
  <si>
    <t>20093300007561  </t>
  </si>
  <si>
    <t>JOSE LUIS TORRES</t>
  </si>
  <si>
    <t>Carrera 3 Nro.20-51</t>
  </si>
  <si>
    <t>producircoop@yahoo.es</t>
  </si>
  <si>
    <t>COOPERATIVA DE TRABAJO ASOCIADO EJERCEMOS</t>
  </si>
  <si>
    <t>20093300008451  </t>
  </si>
  <si>
    <t>SANDRA YANETH GOMEZ MONSALVE</t>
  </si>
  <si>
    <t xml:space="preserve">RIONEGRO </t>
  </si>
  <si>
    <t xml:space="preserve">COOPERATIVA DE APORTE Y CREDITO LA SAMARIA LTDA </t>
  </si>
  <si>
    <t>20074400013382 </t>
  </si>
  <si>
    <t>20093300033451  </t>
  </si>
  <si>
    <t xml:space="preserve">FELIX DIAZ RAMIREZ </t>
  </si>
  <si>
    <t>PRECOOPERATIVA DE TRABAJO ASOCIADO PRIVANZA SERVICIO PREFERENCIA</t>
  </si>
  <si>
    <t>20084400272852 </t>
  </si>
  <si>
    <t>20093300036601  </t>
  </si>
  <si>
    <t>FLOR IRENE YEPES BONILLA</t>
  </si>
  <si>
    <t>FONDO DE EMPLEADOS DE ETELL</t>
  </si>
  <si>
    <t>FONAVETELL</t>
  </si>
  <si>
    <t>20084400025942 </t>
  </si>
  <si>
    <t>20093300036651  </t>
  </si>
  <si>
    <t>MILTON FERNANDO ROJAS</t>
  </si>
  <si>
    <t>emorales@notes.etell.net.co</t>
  </si>
  <si>
    <t xml:space="preserve">COOP. ESPECIALISTA CARDIOVASCULAR DE ANTIOQUIA </t>
  </si>
  <si>
    <t>COOCIRUVAN</t>
  </si>
  <si>
    <t>20074400098052 </t>
  </si>
  <si>
    <t>20093300048891  </t>
  </si>
  <si>
    <t xml:space="preserve">GERENTE: ELMER VELASQUEZ ACOSTA </t>
  </si>
  <si>
    <t>Calle 64 51-70</t>
  </si>
  <si>
    <t>coociruvan@une.net.co</t>
  </si>
  <si>
    <t>PRECOOPERATIVA DE TRABAJO ASOCIADO LOS TIGRES</t>
  </si>
  <si>
    <t>LOS TIGRES</t>
  </si>
  <si>
    <t>HECTOR PLACIDES CAMBINDO</t>
  </si>
  <si>
    <t>BARRANCA DE UPIA</t>
  </si>
  <si>
    <t>Carrera 14 21 79</t>
  </si>
  <si>
    <t>PRECOOPERATIVA DE SERVICIOS GENERALES DE TRABAJO ASOCIADO</t>
  </si>
  <si>
    <t>SEGA PCTA</t>
  </si>
  <si>
    <t>20084400315602 </t>
  </si>
  <si>
    <t>MARILIN TRILLOS PALLARES</t>
  </si>
  <si>
    <t>PRECOOPERATIVA DE INSERTADORES Y REPARTIDORES DE PUBLICIDAD LTDA</t>
  </si>
  <si>
    <t>COINSERPA P.C.T.A.</t>
  </si>
  <si>
    <t>GIOVANNI CABRACAS GONZALEZ RUBIO</t>
  </si>
  <si>
    <t>PRECOOPERATIVA SERVICIOS INTEGRALES DEL NORTE</t>
  </si>
  <si>
    <t>PREINTEGRAL</t>
  </si>
  <si>
    <t>20084400150462 </t>
  </si>
  <si>
    <t>JAIME LLINAS ROJAS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</si>
  <si>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</si>
  <si>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</si>
  <si>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</si>
  <si>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</si>
  <si>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</si>
  <si>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</si>
  <si>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</si>
  <si>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</si>
  <si>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</si>
  <si>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</si>
  <si>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</si>
  <si>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 xml:space="preserve">COOPERATIVA MULTIACTIVA DE CUNDINAMARCA </t>
  </si>
  <si>
    <t>20074400337342 </t>
  </si>
  <si>
    <t>HECTOR ORLANDO CASTRO RODRIGUEZ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</si>
  <si>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</si>
  <si>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</si>
  <si>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</si>
  <si>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</si>
  <si>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</si>
  <si>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 xml:space="preserve">PRECOOPERATIVA WORD BUSSINES </t>
  </si>
  <si>
    <t>20084400067882 </t>
  </si>
  <si>
    <t>COOPERATIVA DE TRABAJO ASOCIADO COMULTISAN</t>
  </si>
  <si>
    <t>20094400144382 </t>
  </si>
  <si>
    <t>AMANDA MURILLO</t>
  </si>
  <si>
    <t xml:space="preserve">PRECOOPERATIVA DE OPERARIOS EN BENEFICIO DEL GANADO </t>
  </si>
  <si>
    <t>COOPGALAPA</t>
  </si>
  <si>
    <t>Calle 15 Carrera 19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</si>
  <si>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</si>
  <si>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</si>
  <si>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</si>
  <si>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</si>
  <si>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</si>
  <si>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FONDO DE EMPLEADOS DE GOMEZ CAJIAO Y ASOCIADOS S.A.</t>
  </si>
  <si>
    <t>FEGOC</t>
  </si>
  <si>
    <t>Ent</t>
  </si>
  <si>
    <t>Carrera 21 Nro.82-46 Piso 7</t>
  </si>
  <si>
    <t xml:space="preserve">FONDO DE EMPLEADOS DE METROCONCRETO </t>
  </si>
  <si>
    <t>FEMCO</t>
  </si>
  <si>
    <t>20074400281752 </t>
  </si>
  <si>
    <t>ANA DUARTE</t>
  </si>
  <si>
    <t>Carrera 7 Nro.171 98</t>
  </si>
  <si>
    <t>FONDO DE EMPLEADOS DE AGRICOLA BONANZA</t>
  </si>
  <si>
    <t>FONAGRICOLZA</t>
  </si>
  <si>
    <t xml:space="preserve">MARCO ANTONIO NARIÑO HERRRERA  </t>
  </si>
  <si>
    <t>Carrera 13A Nro.97-36</t>
  </si>
  <si>
    <t>cpatricia@tutopia.com</t>
  </si>
  <si>
    <t>COOOPERATIVA NACIONAL DE SERVICIOS GENERALES</t>
  </si>
  <si>
    <t>COONALSERGEN LTDA</t>
  </si>
  <si>
    <t>LIBARDO VILLARUEL</t>
  </si>
  <si>
    <t>CENTRO COMERCIAL SAN ROQUE Local 105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</si>
  <si>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</si>
  <si>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</si>
  <si>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</si>
  <si>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</si>
  <si>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</si>
  <si>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</si>
  <si>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>COOPERATIVA DE MERCADEO DE PRODUCTOS DE DIVERSIFICACION CAFETERA DEL TOLIMA LTDA</t>
  </si>
  <si>
    <t>20094400090912 </t>
  </si>
  <si>
    <t>LIBARDO MARTINEZ GONZALEZ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</si>
  <si>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</si>
  <si>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</si>
  <si>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</si>
  <si>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</si>
  <si>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</si>
  <si>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</si>
  <si>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</si>
  <si>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</si>
  <si>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</si>
  <si>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</si>
  <si>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</si>
  <si>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COOPERATIVA DE TRABAJO ASOCIADO SEGURIDAD Y PROTECCION</t>
  </si>
  <si>
    <t>ALVARO LORES</t>
  </si>
  <si>
    <t>Calle 5 Nro.10-21</t>
  </si>
  <si>
    <t>COOPERATIVA TALENTO PAIS</t>
  </si>
  <si>
    <t>ALFREDO CAMACHO RUEDA</t>
  </si>
  <si>
    <t>Avenida DE LAS AMERICAS Nro.37-35</t>
  </si>
  <si>
    <t>finanzas@crearpais.com.co</t>
  </si>
  <si>
    <t>COOPERATIVA DE TRABAJO ASOCIADO DE SERVICIOS AGROPECUARIOS</t>
  </si>
  <si>
    <t>20084400349562 </t>
  </si>
  <si>
    <t>CARLOS ALBERTO CASTAÑO M.</t>
  </si>
  <si>
    <t>Carrera 6 Nro.4-19</t>
  </si>
  <si>
    <t xml:space="preserve">COOPERATIVA DE ARTESANOS DE COLOMBIA CTA </t>
  </si>
  <si>
    <t>Rep.Leg: ALEXANDER MOLANO</t>
  </si>
  <si>
    <t>FUQUENE</t>
  </si>
  <si>
    <t>PRECOOPERATIVA DE TRABAJO ASOCIADO FUERZA Y MANEJO</t>
  </si>
  <si>
    <t>FUEMAN</t>
  </si>
  <si>
    <t>20074400333212 </t>
  </si>
  <si>
    <t>20094400200272 </t>
  </si>
  <si>
    <t xml:space="preserve">LUISA VICTORIA CIFUENTES BARRERO </t>
  </si>
  <si>
    <t xml:space="preserve">PRECOOPERATIVA DE T.A. FUERZA OPTIMA </t>
  </si>
  <si>
    <t>FUEOR</t>
  </si>
  <si>
    <t>20094400200342 </t>
  </si>
  <si>
    <t>PRECOOPERATIVA DE T. A. EMPRESA DE PROCESO EFICACES EPE</t>
  </si>
  <si>
    <t>MECEFI</t>
  </si>
  <si>
    <t xml:space="preserve">PRECOOPERATIVA DE T.A. DESARROLLO Y CALIDAD </t>
  </si>
  <si>
    <t>PRECOOPERATIVA DE TRABAJO ASOCIADO PROCESOS ADMINISTRATIVOS</t>
  </si>
  <si>
    <t>PROCESOS ADMINISTRATIVOS</t>
  </si>
  <si>
    <t>OSCAR JAVIER ESPINOSA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</si>
  <si>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</si>
  <si>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</si>
  <si>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</si>
  <si>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</si>
  <si>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</si>
  <si>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>COOPERATIVA DE AZUCAR DEL OESTE COOPERATIVA DE TRABAJO ASOCIADO</t>
  </si>
  <si>
    <t>20123300108061 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</si>
  <si>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</si>
  <si>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</si>
  <si>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</si>
  <si>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</si>
  <si>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</si>
  <si>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</si>
  <si>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>EMPRESA COOPERATIVA ESPECIALIZADA DE LA EDUCACION CHAMPAGÑAT DE PALMIRA</t>
  </si>
  <si>
    <t>20084400012522 </t>
  </si>
  <si>
    <t>Carrera 27 Nro.25-45</t>
  </si>
  <si>
    <t>FONDO DE EMPLEADOS  DE CARTAGUEÑA DE ASEO TOTAL E.S.P</t>
  </si>
  <si>
    <t>FONCAT</t>
  </si>
  <si>
    <t>LUZ MARINA OSORIO GIRALDO</t>
  </si>
  <si>
    <t>Calle 10A Nro.13-65</t>
  </si>
  <si>
    <t>foncat@cartaseo.com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</si>
  <si>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</si>
  <si>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</si>
  <si>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</si>
  <si>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</si>
  <si>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</si>
  <si>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</si>
  <si>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</si>
  <si>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</si>
  <si>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</si>
  <si>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</si>
  <si>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</si>
  <si>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</si>
  <si>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 xml:space="preserve">PRECOOPERATIVA DE TRABAJO ASOCIADO EL TRIANGULO LTDA  </t>
  </si>
  <si>
    <t>PRECOOTRIANGULO LTDA</t>
  </si>
  <si>
    <t xml:space="preserve">PRECOOPERATIVA LAS FLORES P.C.T.A. </t>
  </si>
  <si>
    <t>LAS FLORES P.C.T.A.</t>
  </si>
  <si>
    <t xml:space="preserve">SANDRA CAUSIL TIRADO   </t>
  </si>
  <si>
    <t xml:space="preserve">PRECOOPERATIVA SERVICIOS DE SALUD  P.C.T.A. </t>
  </si>
  <si>
    <t>PRESALUD</t>
  </si>
  <si>
    <t xml:space="preserve">BELKIS CORONELL JIMENEZ   </t>
  </si>
  <si>
    <t>PRECOOPERATIVA DE CONFECCIONES Y TEXTILES FUTURISTA PCTA.</t>
  </si>
  <si>
    <t xml:space="preserve">MARÍA INOCENCIA ECHAVEZ VIDALES  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</si>
  <si>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</si>
  <si>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</si>
  <si>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</si>
  <si>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</si>
  <si>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</si>
  <si>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PRECOOPERATIVA DE TRABAJO ASOCIADO INCOPRES LTDA </t>
  </si>
  <si>
    <t>20094400136122 </t>
  </si>
  <si>
    <t xml:space="preserve">PRECOOPERTIVA DE TRABAJO ASOCIADO ACOFRUT LTDA. </t>
  </si>
  <si>
    <t>PREACOFRUT LTDA</t>
  </si>
  <si>
    <t>20094400135852 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</si>
  <si>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</si>
  <si>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</si>
  <si>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</si>
  <si>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</si>
  <si>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</si>
  <si>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</si>
  <si>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</si>
  <si>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</si>
  <si>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</si>
  <si>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</si>
  <si>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</si>
  <si>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</si>
  <si>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</si>
  <si>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</si>
  <si>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</si>
  <si>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</si>
  <si>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</si>
  <si>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</si>
  <si>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</si>
  <si>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</si>
  <si>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</si>
  <si>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</si>
  <si>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</si>
  <si>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</si>
  <si>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PRECOOPERATIVA DE TRABAJO ASOCIADO DE PODA</t>
  </si>
  <si>
    <t>PREPODA LTDA</t>
  </si>
  <si>
    <t>20094400086552 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</si>
  <si>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</si>
  <si>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</si>
  <si>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</si>
  <si>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</si>
  <si>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</si>
  <si>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 xml:space="preserve">COOPERATIVA DE TRABAJO ASOCIADO MUJERES TRABAJADORAS  DE HISPANIA  </t>
  </si>
  <si>
    <t>NASLY ALCIRA MUNERA CARDONA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</si>
  <si>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</si>
  <si>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</si>
  <si>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</si>
  <si>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</si>
  <si>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</si>
  <si>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</si>
  <si>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</si>
  <si>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</si>
  <si>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</si>
  <si>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</si>
  <si>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</si>
  <si>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</si>
  <si>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</si>
  <si>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</si>
  <si>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ESPECIALIZADA DE EDUCACION DEL BARRIO RIONEGRO </t>
  </si>
  <si>
    <t>BETSY SAAVEDRA CLAVIJO</t>
  </si>
  <si>
    <t>Carrera 41 97 40</t>
  </si>
  <si>
    <t>ler5364@gmail.com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</si>
  <si>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</si>
  <si>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</si>
  <si>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</si>
  <si>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</si>
  <si>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</si>
  <si>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>COOPERATIVA DE TRABAJO ASOCIADO GESTION POSIBLE</t>
  </si>
  <si>
    <t>20074400317462 </t>
  </si>
  <si>
    <t>FRANCISCO JAVIER YUGUEROS</t>
  </si>
  <si>
    <t>FONDO DE EMPLEADOS MADONNA</t>
  </si>
  <si>
    <t>AURA LEONOR PACHON RODRIGUEZ</t>
  </si>
  <si>
    <t>Vereda LA BALSA</t>
  </si>
  <si>
    <t>leitopachon@hotmail.com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</si>
  <si>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</si>
  <si>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</si>
  <si>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</si>
  <si>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</si>
  <si>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</si>
  <si>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</si>
  <si>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</si>
  <si>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</si>
  <si>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</si>
  <si>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</si>
  <si>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</si>
  <si>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COOPERATIVA DE TRABAJO ASOCIADO PROACTIVAMOS</t>
  </si>
  <si>
    <t>COONTACTAMOS</t>
  </si>
  <si>
    <t>Carrera 52 Nro76-167 Local 410</t>
  </si>
  <si>
    <t>proactivamos@gmail.com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</si>
  <si>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</si>
  <si>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</si>
  <si>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</si>
  <si>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</si>
  <si>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</si>
  <si>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</si>
  <si>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</si>
  <si>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</si>
  <si>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</si>
  <si>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</si>
  <si>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LA FERRETERIA PEDRAZA </t>
  </si>
  <si>
    <t>20074400056952 </t>
  </si>
  <si>
    <t>20104400162502 </t>
  </si>
  <si>
    <t xml:space="preserve">JOSE DEL CARMEN PEDRAZA </t>
  </si>
  <si>
    <t>Carrera 27 No. 11 - 43</t>
  </si>
  <si>
    <t>COOPERATIVA DE TRABAJO ASOCIADO CODINCOOP</t>
  </si>
  <si>
    <t>20094400043962 </t>
  </si>
  <si>
    <t>ANGELA MARÍA HERNÁNDEZ LÓPEZ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</si>
  <si>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</si>
  <si>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</si>
  <si>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</si>
  <si>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</si>
  <si>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 xml:space="preserve">SERVICIOS INTEGRALES DE COLOMBIA PRECOOPERATIVA DE TRABAJO ASOCIADO  </t>
  </si>
  <si>
    <t>20104400076102 </t>
  </si>
  <si>
    <t>ALICIA VELOZA MORALES</t>
  </si>
  <si>
    <t xml:space="preserve">MANUFACTURAS TEXTILES COOPERATIVA DE TRABAJO ASOCIADO </t>
  </si>
  <si>
    <t>20104400341712 </t>
  </si>
  <si>
    <t>JOSÉ JAVIER SUAREZ FRANCO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</si>
  <si>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</si>
  <si>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</si>
  <si>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</si>
  <si>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</si>
  <si>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</si>
  <si>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</si>
  <si>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</si>
  <si>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</si>
  <si>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</si>
  <si>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</si>
  <si>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</si>
  <si>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</si>
  <si>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</si>
  <si>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</si>
  <si>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</si>
  <si>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>COOPERATIVA DE TRABAJO ASOCIADO DEL MUÑA</t>
  </si>
  <si>
    <t>PRECOMUÑA LTDA</t>
  </si>
  <si>
    <t>20104400375112 </t>
  </si>
  <si>
    <t>ELIZABETH MORENO BELTRAN</t>
  </si>
  <si>
    <t>Transversal 11 8 76</t>
  </si>
  <si>
    <t>precomuna.ltda@hotmail.com</t>
  </si>
  <si>
    <t xml:space="preserve">JOSIAS QUINTERO </t>
  </si>
  <si>
    <t>POLICARPA</t>
  </si>
  <si>
    <t>Calle Principal</t>
  </si>
  <si>
    <t>PRECOOPERATIVA DE TRABAJO ASOCIADO PRECOEM ( LUIS ENRIQUE PARDO ROA ) 8301421553</t>
  </si>
  <si>
    <t>PRECOEM</t>
  </si>
  <si>
    <t>20094400021442 </t>
  </si>
  <si>
    <t>OKKER EUGENIO VERDUGO</t>
  </si>
  <si>
    <t xml:space="preserve">BOGOTA D.C. </t>
  </si>
  <si>
    <t>Calle 164 Nro.42-40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</si>
  <si>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</si>
  <si>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</si>
  <si>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</si>
  <si>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</si>
  <si>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</si>
  <si>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</si>
  <si>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</si>
  <si>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</si>
  <si>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</si>
  <si>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>COOPERATIVA DE VIAS DE ALBAN CTA LTDA.</t>
  </si>
  <si>
    <t xml:space="preserve">CARLOS LIBARDO RUIZ PASAJE 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</si>
  <si>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</si>
  <si>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</si>
  <si>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</si>
  <si>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</si>
  <si>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</si>
  <si>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</si>
  <si>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</si>
  <si>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LOS CORRECAMINOS DEL MUNICIPIO DE SAN PABLO LTDA. </t>
  </si>
  <si>
    <t>MARINO BOLAÑOS ROSADA</t>
  </si>
  <si>
    <t>Vereda SAN PABLO</t>
  </si>
  <si>
    <t xml:space="preserve">COOPERATIVA DE TRABAJO ASOCIADO FORJADORES DEL FUTURO LTDA. </t>
  </si>
  <si>
    <t>JESÚS AZAEL ORTIZ BEJARANO</t>
  </si>
  <si>
    <t>Vereda EL TAMBO</t>
  </si>
  <si>
    <t xml:space="preserve">COOPERATIVA DE TRABAJO ASOCIADO COOPERVIAL DE LINARES LTDA. </t>
  </si>
  <si>
    <t xml:space="preserve">PABLO FREDY SOLARTE ARTURO </t>
  </si>
  <si>
    <t>Vereda DE LINARES</t>
  </si>
  <si>
    <t xml:space="preserve">COOPERATIVA DE EMPLEADOS DE AUTOFINANCIERA Y ELECTROPLAN </t>
  </si>
  <si>
    <t>C.O.E.A.</t>
  </si>
  <si>
    <t>MANUEL GUILLERMO TORRES</t>
  </si>
  <si>
    <t>Avenida CARACAS Nro.33-19 Piso 3</t>
  </si>
  <si>
    <t xml:space="preserve">COOPERATIVA DE TRABAJO ASOCIADO COOPSERVISCOOR </t>
  </si>
  <si>
    <t>COOPAVE</t>
  </si>
  <si>
    <t>SOLICITANTE:Nela Cecilia Acosta Jaraba</t>
  </si>
  <si>
    <t>COROZAL</t>
  </si>
  <si>
    <t xml:space="preserve">COOOPERATIVA INTEGRAL DE ESPINENSES </t>
  </si>
  <si>
    <t>COOINDES LTDA</t>
  </si>
  <si>
    <t>LEONARDO COCONUBO SANDOVAL</t>
  </si>
  <si>
    <t>Carrera 9 Nro.16-</t>
  </si>
  <si>
    <t xml:space="preserve">PRECOOPERATIVA DE OPERADORES DE CARGA DE SABANAGRANDE P.C.T.A </t>
  </si>
  <si>
    <t>COPERCARGA P.C.T.A.</t>
  </si>
  <si>
    <t>20104400316972 </t>
  </si>
  <si>
    <t xml:space="preserve">JAIME LLINAS ROJAS </t>
  </si>
  <si>
    <t>PRECOOPERATIVA DE TRABAJO ASOCIADO TEJIENDO VALOR</t>
  </si>
  <si>
    <t>TEJIENDO VALOR</t>
  </si>
  <si>
    <t>Matricula cancelada en Camara de Comercio Resolucion cancelando personeria</t>
  </si>
  <si>
    <t>MARLEN GARCIA GARCIA</t>
  </si>
  <si>
    <t>Calle 17 Nro.68-71</t>
  </si>
  <si>
    <t>tejiendovalor@tutopia.com</t>
  </si>
  <si>
    <t xml:space="preserve">COOPERATIVA DE TRABAJO ASOCIADO CONSTRUCTOR . COOP C.T.A </t>
  </si>
  <si>
    <t>20094400060422 </t>
  </si>
  <si>
    <t>PAMELA FLOREZ ACOSTA</t>
  </si>
  <si>
    <t>COOPERATIVA DE TRABAJO ASOCIADO DE ENERGIA Y SERVICIOS</t>
  </si>
  <si>
    <t>COENERGYSER</t>
  </si>
  <si>
    <t>JULIO CESAR MUÑOZ BEDOYA</t>
  </si>
  <si>
    <t>Carrera 98A Nro.47A 12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</si>
  <si>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</si>
  <si>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</si>
  <si>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</si>
  <si>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</si>
  <si>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</si>
  <si>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</si>
  <si>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</si>
  <si>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</si>
  <si>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</si>
  <si>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</si>
  <si>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</si>
  <si>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</si>
  <si>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</si>
  <si>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</si>
  <si>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</si>
  <si>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</si>
  <si>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</si>
  <si>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</si>
  <si>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PRECOOPERATIVA DE REPARTIDORES DISTRIBUIDORES DE MERCADEO ESPECIALIZADO</t>
  </si>
  <si>
    <t>COOREDES P.C.T.A.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</si>
  <si>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</si>
  <si>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</si>
  <si>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</si>
  <si>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</si>
  <si>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</si>
  <si>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</si>
  <si>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</si>
  <si>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</si>
  <si>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</si>
  <si>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</si>
  <si>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PRECOOPERATIVA DE TRABAJO ASOCIADO TECNOLOGIA Y MANTENIMIENTO INDUSTRIAL</t>
  </si>
  <si>
    <t>TECMAIND LTDA</t>
  </si>
  <si>
    <t>Calle 32 No. 16 - 23</t>
  </si>
  <si>
    <t>COOPERATIVA MULTIACTIVA TRASCENDER</t>
  </si>
  <si>
    <t>PABLO IGNACIO RODRÍGUEZ ARIZA</t>
  </si>
  <si>
    <t>AA 364395</t>
  </si>
  <si>
    <t>presidente4407@gmail.com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</si>
  <si>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</si>
  <si>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</si>
  <si>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</si>
  <si>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</si>
  <si>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COOPERATIVA DE TRABAJO ASOCIADO EL TRAPICHE</t>
  </si>
  <si>
    <t>EL TRAPICHE C.T.A.</t>
  </si>
  <si>
    <t>COOPERATIVA DE TRABAJO MEDICO ASOCIADO COOMEDISALUD CTA</t>
  </si>
  <si>
    <t>COOMEDISALUD C.T.A.</t>
  </si>
  <si>
    <t>ANA BEATRIZ VASQUEZ CASTRO</t>
  </si>
  <si>
    <t>Calle 143 Nro.26-43 Torre F Apartamento 503 CON PARQUE CAMPESTRE</t>
  </si>
  <si>
    <t>ana.vasquez@coomedisalud.com</t>
  </si>
  <si>
    <t xml:space="preserve">FONDO DE EMPLEADOS DE HUMANOS INTERNACIONAL </t>
  </si>
  <si>
    <t>FONDE HUMANOS</t>
  </si>
  <si>
    <t>N.R</t>
  </si>
  <si>
    <t>JORGE ENRIQUE RINCON PARDO</t>
  </si>
  <si>
    <t>Carrera 68 Nro.19-59 Bogota D.C.</t>
  </si>
  <si>
    <t>jwrh39@hotmail.com</t>
  </si>
  <si>
    <t>COOPERATIVA MULTIACTIVA COOPEXPRESS LTDA</t>
  </si>
  <si>
    <t>COOPEEXPRESS LTDA</t>
  </si>
  <si>
    <t>02/05/2018 </t>
  </si>
  <si>
    <t>JOSE LUIS CHACON RIOS</t>
  </si>
  <si>
    <t>CALLE 3 10 42</t>
  </si>
  <si>
    <t>coopexpressltda@hotmail.com</t>
  </si>
  <si>
    <t>COOPERATIVA INSUMOS REBOLLEDO SIOUFI COOPERATIVA MULTIACTIVA</t>
  </si>
  <si>
    <t>DUNIA SIOUFI FALFALI</t>
  </si>
  <si>
    <t>Calle 43 Norte # 2 E - 38</t>
  </si>
  <si>
    <t>inresioufi@hotmail.com</t>
  </si>
  <si>
    <t>COOPERATIVA MULTIACTIVA BARRIOS UNIDOS</t>
  </si>
  <si>
    <t>COOMABU</t>
  </si>
  <si>
    <t>CLAUDIA LILIBED MAZO GIRALDO</t>
  </si>
  <si>
    <t>Carrera 91 A N° 38-64</t>
  </si>
  <si>
    <t>clmg12@hotmail.com</t>
  </si>
  <si>
    <t>COOPERATIVA DE TRABAJO ASOCIADO INTEGRAR Y ASISTENCIA</t>
  </si>
  <si>
    <t>COOPINTEGRAR</t>
  </si>
  <si>
    <t>MARTHA ALEYDA AVILA</t>
  </si>
  <si>
    <t>Calle 138 No. 10A - 53 Oficina 105</t>
  </si>
  <si>
    <t>cooperativaenliquidacion@coopintegrar.com.co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</si>
  <si>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</si>
  <si>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</si>
  <si>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</si>
  <si>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</si>
  <si>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</si>
  <si>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</si>
  <si>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</si>
  <si>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>COOPERATIVA DE TRABAJO ASOCIADO ALFA</t>
  </si>
  <si>
    <t>ALFA</t>
  </si>
  <si>
    <t>JUAN PABLO LOPEZ ROLDAN</t>
  </si>
  <si>
    <t>CRA 21 NRO 10 300 LC 6</t>
  </si>
  <si>
    <t>jplopezroldan@hotmail.com</t>
  </si>
  <si>
    <t>PRECOOPERATIVA DE TRABAJO ASOCIADO SIGMA PSIQUIATRIA</t>
  </si>
  <si>
    <t>SIGMA</t>
  </si>
  <si>
    <t>ANGELA MARIA RESTREPO</t>
  </si>
  <si>
    <t>Carrera 43° N° 1 sur - 100</t>
  </si>
  <si>
    <t>SERVICIOS SOLIDARIOS ASCIACION MUTUAL</t>
  </si>
  <si>
    <t>SERVISOLIDARIOS</t>
  </si>
  <si>
    <t>ALFREDO SOLAQUE SANCHEZ</t>
  </si>
  <si>
    <t>serviciosolidariosmutual@hotmail.com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</si>
  <si>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</si>
  <si>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</si>
  <si>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</si>
  <si>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</si>
  <si>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</si>
  <si>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COOPERATIVA UNION PRESTADORA INTEGRAL DE SERVICIOS COOUPIS</t>
  </si>
  <si>
    <t>COOPUIS</t>
  </si>
  <si>
    <t>GUILLERMO RODRIGUEZ OBANDO</t>
  </si>
  <si>
    <t>Calle 16 sur No. 12F-66</t>
  </si>
  <si>
    <t>cooupis25@yahoo.com</t>
  </si>
  <si>
    <t>COOPERATIVA MULTIACTIVA ALDIA LTDA</t>
  </si>
  <si>
    <t>COOALDIA</t>
  </si>
  <si>
    <t>25/0112019</t>
  </si>
  <si>
    <t>CLARA MAYERLY ALVAREZ</t>
  </si>
  <si>
    <t>DIAGONAL 15 # 45 - 198 LOCAL 2 - 3 E CENTRO COMERCIAL LA ROSITA PISO 2</t>
  </si>
  <si>
    <t>6701177   </t>
  </si>
  <si>
    <t>coperativaldia@gmail.com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</si>
  <si>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</si>
  <si>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</si>
  <si>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</si>
  <si>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</si>
  <si>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</si>
  <si>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</si>
  <si>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</si>
  <si>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</si>
  <si>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</si>
  <si>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</si>
  <si>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</si>
  <si>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</si>
  <si>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</si>
  <si>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</si>
  <si>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</si>
  <si>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</si>
  <si>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</si>
  <si>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</si>
  <si>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</si>
  <si>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</si>
  <si>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</si>
  <si>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FONDO DE EMPLEADOS DE DIDACOL S.A. FONDIDACOL LTDA.</t>
  </si>
  <si>
    <t>FONDIDACOL LTDA</t>
  </si>
  <si>
    <t>AV EL DORADO NO. 78 - 20</t>
  </si>
  <si>
    <t>4238300    </t>
  </si>
  <si>
    <t>FONDO DE EMPLEADOS DE LOS TRABAJADORES Y CONTRATISTAS DE ORIGINAR SOLUCIONES SASY SUS ENTIDADES VINCULADAS</t>
  </si>
  <si>
    <t>EXPOFONDO</t>
  </si>
  <si>
    <t>MARTHA EUGENIA TOLOZA HERNANDEZ</t>
  </si>
  <si>
    <t>CRA 11 NO 94 A 03 PISO 7</t>
  </si>
  <si>
    <t>7424266    </t>
  </si>
  <si>
    <t>expofondo@originarsoluciones.com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</si>
  <si>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</si>
  <si>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</si>
  <si>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</si>
  <si>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</si>
  <si>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</si>
  <si>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</si>
  <si>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</si>
  <si>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</si>
  <si>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</si>
  <si>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</si>
  <si>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>COOPERATIVA MULTIACTIVA ENLACE</t>
  </si>
  <si>
    <t>BENITO DARIO LOPEZ GARZÓN</t>
  </si>
  <si>
    <t>Calle 5 Nro.5-32</t>
  </si>
  <si>
    <t>marthasalazar1964@hotmail.com</t>
  </si>
  <si>
    <t>COOPERATIVA MULTIACTIVA DE SERVICIOS CON EXPERIENCIA EN CREDITOS "COOEXPOCREDIT"</t>
  </si>
  <si>
    <t>COOEXPOCREDIT</t>
  </si>
  <si>
    <t>CR 11 94 A 03 P 7</t>
  </si>
  <si>
    <t>info@cooexpocreditcom</t>
  </si>
  <si>
    <t>COOPERATIVA DE TRABAJO ASOCIADO DE SERVICIOS OPERATIVOS INTEGRALES "COOTRASIN"</t>
  </si>
  <si>
    <t>COOTRASIN</t>
  </si>
  <si>
    <t>20204400244902 y 20204400245532</t>
  </si>
  <si>
    <t xml:space="preserve">CINDY PAOLA RODELO BARRIOS </t>
  </si>
  <si>
    <t>Albornoz Via a MAMONAL Nro1-504</t>
  </si>
  <si>
    <t>jaipepe1@hotmailcom</t>
  </si>
  <si>
    <t>EPICA CULTURAL COOPERATIVA MULTIACTIVA</t>
  </si>
  <si>
    <t>DORA EDILMA RINCÓN RODRIGUEZ</t>
  </si>
  <si>
    <t>carrera 68 b # 96 - 70 T 6 Apartamento 1003</t>
  </si>
  <si>
    <t>epicacultural1@gmailcom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</si>
  <si>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</si>
  <si>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</si>
  <si>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</si>
  <si>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</si>
  <si>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</si>
  <si>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</si>
  <si>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>COOPERATIVA MULTIACTIVA DE PROFESIONALES</t>
  </si>
  <si>
    <t>COOMULDEPRO</t>
  </si>
  <si>
    <t>VIRGINIA AREVALO AREVALO</t>
  </si>
  <si>
    <t xml:space="preserve">FUNDACION </t>
  </si>
  <si>
    <t>Carrera 7A No 9-67</t>
  </si>
  <si>
    <t>coomuldepro@gmailcom</t>
  </si>
  <si>
    <t>COOPERATIVA DE TRABAJO ASOCIADO ASESORIAS Y SERVICIOS CONTABLES TRIBUTARIOS Y DE COMERCIO EXTERIOR</t>
  </si>
  <si>
    <t>ASERCONTEX LTDA</t>
  </si>
  <si>
    <t xml:space="preserve">FONDO DE EMPLEADOS DEL CENTRO ONCOLOGICO LTDA Y DEL SECTOR SALUD </t>
  </si>
  <si>
    <t>FECONSSA</t>
  </si>
  <si>
    <t>EDITH FUENTES FERREIRA</t>
  </si>
  <si>
    <t>Diagonal 14 No. 56-22 T.1 Apto 1001 Conjunto Boca Pradera</t>
  </si>
  <si>
    <t>edith_fuentesf@yahoo.es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</si>
  <si>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</si>
  <si>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</si>
  <si>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</si>
  <si>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</si>
  <si>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</si>
  <si>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</si>
  <si>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FONDO DE EMPLEADOS PRODECA LTDA</t>
  </si>
  <si>
    <t>PRODECA</t>
  </si>
  <si>
    <t>Transversal 58 N° 58 – 35</t>
  </si>
  <si>
    <t>darlyvilla@hotmail.c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</si>
  <si>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</si>
  <si>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</si>
  <si>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</si>
  <si>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</si>
  <si>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</si>
  <si>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</si>
  <si>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DE TRABAJO ASOCIADO FUERZASALUD</t>
  </si>
  <si>
    <t>FUERZALUD</t>
  </si>
  <si>
    <t>BEATRIZ EUGENIA OLARTE A</t>
  </si>
  <si>
    <t>Calle 14 N° 23 – 72 Oficina 501 Edificio Alturia Barrio Alamos</t>
  </si>
  <si>
    <t xml:space="preserve">lauramartinezvilla@gmail.com 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</si>
  <si>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</si>
  <si>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</si>
  <si>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</si>
  <si>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</si>
  <si>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</si>
  <si>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DE TRABAJO ASOCIADO DE ESPECIALIDADES MEDICAS "COOPESME"</t>
  </si>
  <si>
    <t>COOPESME</t>
  </si>
  <si>
    <t>BEATRIZ ELENA VILLA CANO</t>
  </si>
  <si>
    <t>Calle 33B SUR Nro.45 B 36 Interior 501</t>
  </si>
  <si>
    <t>coopesme@hotmail.com</t>
  </si>
  <si>
    <t>COOPERATIVA DE CREDITO EL PROGRESO DEL FUTURO</t>
  </si>
  <si>
    <t>GABRIEL JIMENEZ</t>
  </si>
  <si>
    <t>Calle 2 B 32 C 23</t>
  </si>
  <si>
    <t>elprogresodelfutu@hotmail.com</t>
  </si>
  <si>
    <t>COOPERATIVA AGRO Y CAFÉ UNIDOS</t>
  </si>
  <si>
    <t>CAFEUNIDOS</t>
  </si>
  <si>
    <t>GUSTAVO ADOLFO SÁNCHEZ GUTIERREZ</t>
  </si>
  <si>
    <t>Calle 32 N° 41 - 140</t>
  </si>
  <si>
    <t>cafeunidos@hotmail.com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</si>
  <si>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</si>
  <si>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</si>
  <si>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</si>
  <si>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</si>
  <si>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sedima07@yahoo.es</t>
  </si>
  <si>
    <t>FONDO DE EMPLEADOS DE OUR BAG LTDA</t>
  </si>
  <si>
    <t>FEOB</t>
  </si>
  <si>
    <t>ROCIO ROCHA ORTIZ</t>
  </si>
  <si>
    <t>Carrera 4 No. 9-46</t>
  </si>
  <si>
    <t>fondoourbag@hotmail.com</t>
  </si>
  <si>
    <t>COOPERATIVA DE APORTES Y CREDITO APOYAR</t>
  </si>
  <si>
    <t>APOYAR A Y C</t>
  </si>
  <si>
    <t>SARA ELVIRA CAMARGO MÁRQUEZ</t>
  </si>
  <si>
    <t>Calle 106 Nº 54-73 Oficina 601</t>
  </si>
  <si>
    <t>contador@goldrhcomco</t>
  </si>
  <si>
    <t>FONDO DE EMPLEADOS DE PENAGOS HNOS &amp; CIA LTDA</t>
  </si>
  <si>
    <t>FEMPE</t>
  </si>
  <si>
    <t>VINNER URIEL RUEDA CORREDOR</t>
  </si>
  <si>
    <t>Calle 11ª N° 24-20 Barrio Río Prado</t>
  </si>
  <si>
    <t>miguelvillamizar@hotmailcom y consuempresasas@hotmailcom</t>
  </si>
  <si>
    <t>COOPERATIVA INTEGRAL DE MILITARES EN RETIRO DEL VALLE DEL CAUCA</t>
  </si>
  <si>
    <t>COOMIVAL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</si>
  <si>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</si>
  <si>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</si>
  <si>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</si>
  <si>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</si>
  <si>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COOPEATIVA PANELERA DE SANTANDER LIMITADA</t>
  </si>
  <si>
    <t>COOPANELAS</t>
  </si>
  <si>
    <t>GERMAN PAVA CAPACHO</t>
  </si>
  <si>
    <t>CALLE 10 NO6-66</t>
  </si>
  <si>
    <t>secretaria@coopanelascom</t>
  </si>
  <si>
    <t>FONDO DE EMPLEADOS ENERGIS INTEGRAL ANDINA</t>
  </si>
  <si>
    <t>FONENERGIA</t>
  </si>
  <si>
    <t>MARIA EUGENIA CASTRO MARIN</t>
  </si>
  <si>
    <t>ZN Estación Uribe Frente Universidad Antonio Nariño</t>
  </si>
  <si>
    <t>mecmch@gmail.com y fonenergia@gmail.com</t>
  </si>
  <si>
    <t>FONDO DE EMPLEADOS DE COBRES DE COLOMBIA</t>
  </si>
  <si>
    <t>MARIA TERESA QUICENO LOPEZ</t>
  </si>
  <si>
    <t>Cra 40 11 33 Acopi</t>
  </si>
  <si>
    <t>fdoempleados@cobres.com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</si>
  <si>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</si>
  <si>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</si>
  <si>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</si>
  <si>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</si>
  <si>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cooservigensa@gmail.com</t>
  </si>
  <si>
    <t>FONDO DE EMPLEADOS LA STAMPERIA</t>
  </si>
  <si>
    <t>FES</t>
  </si>
  <si>
    <t>ADRIANA HERNANDEZ VARGAS</t>
  </si>
  <si>
    <t>Calle 51 # 49 - 11</t>
  </si>
  <si>
    <t>fdeefes@gmailcom</t>
  </si>
  <si>
    <t>CREER COOPERATIVA INTEGRAL</t>
  </si>
  <si>
    <t>CREERCOOP</t>
  </si>
  <si>
    <t>MARTHA ELENA MENESES ROLDAN</t>
  </si>
  <si>
    <t>CALLE 52 47 28 OFC 703</t>
  </si>
  <si>
    <t>creercoop@outlookcom</t>
  </si>
  <si>
    <t>COOPERATIVA DE TRABAJO ASOCIADO MUNDO SALUD</t>
  </si>
  <si>
    <t>MUNDO SALUD CTA</t>
  </si>
  <si>
    <t>FONDO DE EMPLEADOS DE LA COMPAÑÍA COLSEIN</t>
  </si>
  <si>
    <t>FEMDECOL</t>
  </si>
  <si>
    <t>ANDREA SALDAÑA CAÑON</t>
  </si>
  <si>
    <t>Parque Industrial Gran Sabana Edificio Vueling 32</t>
  </si>
  <si>
    <t>asaldanacanon@gmail.com</t>
  </si>
  <si>
    <t>COOPERATIVA DE TRABAJO ASOCIADO SERVICIO FORMATIVO DEL CARIBE</t>
  </si>
  <si>
    <t>Calle 47 No. 43-57 Piso 2</t>
  </si>
  <si>
    <t>formadorescta@gmail.com y martinbarona@gmail.com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</si>
  <si>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</si>
  <si>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</si>
  <si>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</si>
  <si>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</si>
  <si>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</si>
  <si>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</si>
  <si>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</si>
  <si>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</si>
  <si>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</si>
  <si>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</si>
  <si>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</si>
  <si>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Activa en camara de comercio</t>
  </si>
  <si>
    <t>DISTRIBUIDORA NACIONAL COOPERATIVA MULTIACTIVA</t>
  </si>
  <si>
    <t>COOPSURGIENDO</t>
  </si>
  <si>
    <t xml:space="preserve">COOPERATIVA MULTIACTIVA DISTRIBUCIONES ELECTROHOGAR </t>
  </si>
  <si>
    <t>CODISHOGAR</t>
  </si>
  <si>
    <t xml:space="preserve">FONDO DE EMPLEADOS Y CONTRATISTAS DE AIRE AMBIENTE S.A </t>
  </si>
  <si>
    <t>FODAIRE</t>
  </si>
  <si>
    <t>SURGIENDO SOCIEDAD COOPERATIVA</t>
  </si>
  <si>
    <t>COOPERATIVA DE TRABAJO ASOCIADO EMMANIC</t>
  </si>
  <si>
    <t>director.emmanic@hotmail.com</t>
  </si>
  <si>
    <t>CALLE 54 No 23-03</t>
  </si>
  <si>
    <t>12/23/2021</t>
  </si>
  <si>
    <t>DIANA MARCELA GUTIERREZ MERCHAN</t>
  </si>
  <si>
    <t>CALLE 5 No 32-54 BARRIO GRAN AMERICA</t>
  </si>
  <si>
    <t>novedades@coodishogar.com.co</t>
  </si>
  <si>
    <t>EMMANIC C.T.A</t>
  </si>
  <si>
    <t>Activa en Camara de Comercio</t>
  </si>
  <si>
    <t>FELIX AUGUSTO PARDO VELASQUEZ</t>
  </si>
  <si>
    <t>CARRERA 8 No 11-39 OFICINA 620</t>
  </si>
  <si>
    <t>cartera@coopsurgiendo.com</t>
  </si>
  <si>
    <t>JOSE MANUEL ESPINOSA BUILES</t>
  </si>
  <si>
    <t>CARRERA 3 No 3-38 BARRIO CANGREJO</t>
  </si>
  <si>
    <t>CARRERA 50 C No 10 SUR 40</t>
  </si>
  <si>
    <t>juan.gallego@aireambiente.com</t>
  </si>
  <si>
    <t>contaduria@distrinal.com</t>
  </si>
  <si>
    <t>ASOCIACIÓN MUTUAL MIXTA ANTONIO NARIÑO</t>
  </si>
  <si>
    <t>JULIO ARVEY ARCILA SÁNCHEZ</t>
  </si>
  <si>
    <t>BOGOTÁ</t>
  </si>
  <si>
    <t xml:space="preserve">arvey230@gmail.com   </t>
  </si>
  <si>
    <t>Carrera 9 C N° 37 – 77 Sur Barrio Las Lomas</t>
  </si>
  <si>
    <t xml:space="preserve">COOPERATIVA ESPECIALIZADA DE APORTE Y CREDITO 
</t>
  </si>
  <si>
    <t xml:space="preserve">SOLIDARISCOOP </t>
  </si>
  <si>
    <t>4N #72B – 35 Local 3 Piso 1</t>
  </si>
  <si>
    <t>olidarioscooperativa@outlook.com</t>
  </si>
  <si>
    <t>TURISPETROL IAC</t>
  </si>
  <si>
    <t>14/01/20'22</t>
  </si>
  <si>
    <t>Carrera 13 A N° 34 – 72 Piso 3</t>
  </si>
  <si>
    <t>mleguizamon@coopetrol.coop  ybecerra@coopetrol.coop</t>
  </si>
  <si>
    <t>MYRIAM EUGENIA CASTAÑO RUIS</t>
  </si>
  <si>
    <t>YEISON ALFONSO BECERRA HERNANDEZ</t>
  </si>
  <si>
    <t>EYBER ELIAS TRUJILLO BOLAÑOS</t>
  </si>
  <si>
    <t xml:space="preserve">COOPERATIVA DE OPERACIÓN LOGÍSTICA TK </t>
  </si>
  <si>
    <t>LOGISTEK</t>
  </si>
  <si>
    <t>900951136-8</t>
  </si>
  <si>
    <t>Carrera 4 N° 4 - 15</t>
  </si>
  <si>
    <t>gerencia.logistik@hotmail.com</t>
  </si>
  <si>
    <t xml:space="preserve">COOPERATIVA DE TRABAJO ASOCIADO DE SERVICIOS Y GESTIONES EMPRESARIALES 
</t>
  </si>
  <si>
    <t>Carrera 80K # 63-26 sur</t>
  </si>
  <si>
    <t>Activa en Camara de Comercio, sin embargo en certificado de existencia y representación legal se encuentra registrada la liquidación de la entidad. Renovo matricula en 2003</t>
  </si>
  <si>
    <t>FONDO DE EMPLEADOS DE LA ENTIDAD SUJETOS COLECTIVOS</t>
  </si>
  <si>
    <t>FOENTIDADES</t>
  </si>
  <si>
    <t>20224400155162 </t>
  </si>
  <si>
    <t>CARLOS JULIO PERLAZA MARTINEZ</t>
  </si>
  <si>
    <t>Calle 9 #86A-20</t>
  </si>
  <si>
    <t>COOPERATIVA DE TRABAJO ASOCIADO FUNDADORES</t>
  </si>
  <si>
    <t>gerencia@cocove.edu.co</t>
  </si>
  <si>
    <t>Diagonal 47 A Sur No 53 A - 95</t>
  </si>
  <si>
    <t xml:space="preserve">
20214400351342</t>
  </si>
  <si>
    <t xml:space="preserve">
20/09/2021</t>
  </si>
  <si>
    <t>COOPERATIVA DE TRABAJO ASOCIADO DE ARTES Y OFICIOS</t>
  </si>
  <si>
    <t>ARTEC – CTA</t>
  </si>
  <si>
    <t>9001548097 </t>
  </si>
  <si>
    <t xml:space="preserve">CRA 42 No 72 c 24 sur </t>
  </si>
  <si>
    <t>FEECOMINERALS</t>
  </si>
  <si>
    <t>FONDO DE EMPLEADOS DE ECOMINERALS</t>
  </si>
  <si>
    <t>Calle 199 B N° 38 A – 51 Barrio Nogales Calle 4 N° 10 A - 06 Apartamento 302 Barrio
Casco Antiguo</t>
  </si>
  <si>
    <t>ADDCOL</t>
  </si>
  <si>
    <t xml:space="preserve">MUTUAL ASAMBLEA DE DIOS COLOMBIA </t>
  </si>
  <si>
    <t>Calle 68 14 A - 60</t>
  </si>
  <si>
    <t xml:space="preserve">JAIRO ANTONIO CUESTA RODRIGUEZ </t>
  </si>
  <si>
    <t>FONDO DE EMPLEADOS CRISALLTEX S.A.</t>
  </si>
  <si>
    <t>FONGINO</t>
  </si>
  <si>
    <t>JAIRO GARCIA GONZALES</t>
  </si>
  <si>
    <t>Avenida 30 de agosto No 47-80 Ecoparque</t>
  </si>
  <si>
    <t>fongino@crisalltex.com.co</t>
  </si>
  <si>
    <t xml:space="preserve">mutualaddcol@adcolombia.org </t>
  </si>
  <si>
    <t>SENALCOOP</t>
  </si>
  <si>
    <t>MULTIACTIVA SIN SECCION DE AHORRO</t>
  </si>
  <si>
    <t>FRANCIA HELENA ZULUAGA ZULUAGA</t>
  </si>
  <si>
    <t>Calle 17 No 10 – 16 Oficina 702</t>
  </si>
  <si>
    <t>cooperativa@senalcoop.com</t>
  </si>
  <si>
    <t>BLANCA CECILIA LOPEZ RIVEROS</t>
  </si>
  <si>
    <t>FONDO DE EMPLEADOS PISOTEX</t>
  </si>
  <si>
    <t>FEMPITEX</t>
  </si>
  <si>
    <t>Carrera 4 N° 1 - 112 El Altico</t>
  </si>
  <si>
    <t>fempitex@gmail.com</t>
  </si>
  <si>
    <t>COOTRAECOR LTDA</t>
  </si>
  <si>
    <t>COOPERATIVA DE TRABAJAD.EMPLEADOS Y JUBIL.DE CORDOBA</t>
  </si>
  <si>
    <t>SARAY LORENA PITALUA ARGUMEDO</t>
  </si>
  <si>
    <t xml:space="preserve">Calle 33 No 4-44 </t>
  </si>
  <si>
    <t>gerencia@cotraecorltda.com</t>
  </si>
  <si>
    <t>COOPERATIVA DE TRABAJO ASOCIADO VINCULAR SALUD CTA</t>
  </si>
  <si>
    <t>VINCULAR SALUD CTA</t>
  </si>
  <si>
    <t>JENNY TATIANA SANDOVAL MALDONADO</t>
  </si>
  <si>
    <t>CARRERA 16 #93 A 36 Oficina 804 Edificio Bussines Center 93</t>
  </si>
  <si>
    <t>vincularsaludcta@gmail.com</t>
  </si>
  <si>
    <t xml:space="preserve">KARINA TATIANA REYES ANAYA </t>
  </si>
  <si>
    <t>FONDO DE EMPLEADOS DEL SECTOR INMOBILIARIO</t>
  </si>
  <si>
    <t xml:space="preserve">FESI </t>
  </si>
  <si>
    <t>fesinmobiliario@gmail.com</t>
  </si>
  <si>
    <t>Calle 47 No: 28 32 BARRIO SOTOMAYOR</t>
  </si>
  <si>
    <t>COOPERATIVA DE TRABAJO ASOCIADO COOMEDICA C.T.A.</t>
  </si>
  <si>
    <t>COOMEDICA C.T.A</t>
  </si>
  <si>
    <t xml:space="preserve">VIVIANA LORENA DIAZ PABON </t>
  </si>
  <si>
    <t>Carrera 42 18 A - 94 Centro empresarial Valle de Atriz oficina 604</t>
  </si>
  <si>
    <t>COOPERATIVA DE TRABAJADORES DE AVIANCA</t>
  </si>
  <si>
    <t>COOPAVA</t>
  </si>
  <si>
    <t>NICOLAS GONZALES HERRERA</t>
  </si>
  <si>
    <t>Calle 19 NO 4-74 Piso 4</t>
  </si>
  <si>
    <t>liquidadorprincipal@coopava.com.co</t>
  </si>
  <si>
    <t>FONDO DE EMPLEADOS DE PISOS TEXTILES S.A.</t>
  </si>
  <si>
    <t xml:space="preserve">CUNDINAMARCA </t>
  </si>
  <si>
    <t xml:space="preserve">BLANCA CECILIA LOPEZ RIVEROS </t>
  </si>
  <si>
    <t>Carrera 4 1 - 112 El Altico</t>
  </si>
  <si>
    <t xml:space="preserve">fempitex@gmail.com </t>
  </si>
  <si>
    <t>COOPERATIVA DE APORTE Y CRÉDITO DE EMPLEADOS DE CAFICULTORES Y COOMERSA - CAFICOOM</t>
  </si>
  <si>
    <t>3135486367    </t>
  </si>
  <si>
    <t>caficoom@gmail.com</t>
  </si>
  <si>
    <t>Complejo Agroindustrial Cafetero KM 15 Via Picaleña- Espinal</t>
  </si>
  <si>
    <t xml:space="preserve">COOPERATIVA DE CREDITO Y SERVICIOS MARINOS DE COLOMBIA </t>
  </si>
  <si>
    <t xml:space="preserve"> COOCREDIMAR</t>
  </si>
  <si>
    <t>N/A</t>
  </si>
  <si>
    <t>901.229.351-3</t>
  </si>
  <si>
    <t>Bucaramanga</t>
  </si>
  <si>
    <t>Santander </t>
  </si>
  <si>
    <t>Calle 54 N° 23 03 Barrio Sotomayor</t>
  </si>
  <si>
    <t>: director.emmanic@hotmail.com</t>
  </si>
  <si>
    <t xml:space="preserve"> 20/12/2021</t>
  </si>
  <si>
    <t>24416/2022/SG</t>
  </si>
  <si>
    <t>COOPERATIVA MULTIACTIVA DE SERVICIOS Y SOLUCIONES PARA EL DESARROLLO INTEGRAL EN LIQUIDACION</t>
  </si>
  <si>
    <t>COOSERVINTEGRAL</t>
  </si>
  <si>
    <r>
      <t>OFELIA DIAZ MONTIEL</t>
    </r>
    <r>
      <rPr>
        <b/>
        <sz val="8"/>
        <color theme="1"/>
        <rFont val="Arial"/>
        <family val="2"/>
      </rPr>
      <t xml:space="preserve"> </t>
    </r>
  </si>
  <si>
    <r>
      <t xml:space="preserve">GERENTE: </t>
    </r>
    <r>
      <rPr>
        <sz val="8"/>
        <color theme="1"/>
        <rFont val="Arial"/>
        <family val="2"/>
      </rPr>
      <t>JOSÉ FERNANDO VARGAS DIAZ</t>
    </r>
  </si>
  <si>
    <t xml:space="preserve">RICARDO MARCHENA BOLAÑO </t>
  </si>
  <si>
    <t>CL 35 A SUR N° 78 15</t>
  </si>
  <si>
    <t xml:space="preserve">coservintegral@gmail.com </t>
  </si>
  <si>
    <t xml:space="preserve">COOPERATIVA DE APORTES Y CREDITO DE PENSIONADOS DEL SECTOR ESTATAL LTDA </t>
  </si>
  <si>
    <t>800058503-5</t>
  </si>
  <si>
    <t xml:space="preserve">Calle 44 No. 57 – 12 </t>
  </si>
  <si>
    <t>produzcamos@aspencajanal.com.co</t>
  </si>
  <si>
    <t>E-MAIL</t>
  </si>
  <si>
    <t xml:space="preserve">COOPERATIVA PROVIVIENDA COMPROGRESO LTDA. </t>
  </si>
  <si>
    <t xml:space="preserve">YANETH GÓMEZ ALZATE </t>
  </si>
  <si>
    <t>yogabogada@gmail.com</t>
  </si>
  <si>
    <t>COMPROGRESO</t>
  </si>
  <si>
    <t>FONENTIDADES</t>
  </si>
  <si>
    <t xml:space="preserve">ALIS FAYSURI MOSQUERA ZUÑIGA </t>
  </si>
  <si>
    <t xml:space="preserve">CL. 9 No. 86A 20 </t>
  </si>
  <si>
    <t>gerenciafonentidades@gmail.com</t>
  </si>
  <si>
    <t>COOPERATIVA DE TRABAJO ASOCIADO DE SERVICIOS COMPLEMENTARIOS PARA PLANTAS AGROINDUSTRIALES</t>
  </si>
  <si>
    <t>YANETH SILVA CARDOZO</t>
  </si>
  <si>
    <t>Kilometro 18 Vía Bogotá</t>
  </si>
  <si>
    <t xml:space="preserve">servicoopfunza@hotmail.com </t>
  </si>
  <si>
    <t>Matricula cancelada en Cámara de Comercio-Ultimo año renovado 2015</t>
  </si>
  <si>
    <t>PRODUCCION MERCADEO Y SERVICIO C.T.A PROMESA CTA</t>
  </si>
  <si>
    <t xml:space="preserve">20234400008372 
  20234400008382 </t>
  </si>
  <si>
    <t xml:space="preserve">Carrera 79B No 46 -70 Sur Bloque H – 118 </t>
  </si>
  <si>
    <t>FONDO DE EMPLEADOS DE J. J. PITA Y CIA</t>
  </si>
  <si>
    <t>J.J. PITA</t>
  </si>
  <si>
    <t>807003908-3</t>
  </si>
  <si>
    <t>Matricula cancelada en Cámara de Comercio-Ultimo año renovado 2022</t>
  </si>
  <si>
    <t>CL 12 NRO. 4-19 ED PANAMERICANO OF 606</t>
  </si>
  <si>
    <t>fondojjpita@hotmail.com</t>
  </si>
  <si>
    <t xml:space="preserve">COOPERATIVA COOPULSAR </t>
  </si>
  <si>
    <t>807000512-7</t>
  </si>
  <si>
    <t>MYRIAM GAITAN FLOREZ</t>
  </si>
  <si>
    <t>SARDINATA</t>
  </si>
  <si>
    <t>Calle 4 No. 4 – 45 San Martin</t>
  </si>
  <si>
    <t>coopulsarsardinata@hotmail.com</t>
  </si>
  <si>
    <t>ADMINISTRACION COOPERATIVA DE HOSPITALES Y MUNICIPIOS DE CUNDINAMARCA</t>
  </si>
  <si>
    <t>FODECUM</t>
  </si>
  <si>
    <t>ALEJANDRO DIAZ LOTERO</t>
  </si>
  <si>
    <t>Carrera 22 No 122-56 Edificio Torre estrellla Of 201</t>
  </si>
  <si>
    <t xml:space="preserve"> fondecum@gmail.com</t>
  </si>
  <si>
    <t>Matricula cancelada en Cámara de Comercio</t>
  </si>
  <si>
    <t>COOPERATIVA MULTIACTIVA DE SERVICIOS Y CRÉDITOS SUNACOOP LIQUIDADA</t>
  </si>
  <si>
    <t>SUMACOOP</t>
  </si>
  <si>
    <t>ADRIANA PIMIENTO MALKUN</t>
  </si>
  <si>
    <t>Barranquilla </t>
  </si>
  <si>
    <t> Atlántico </t>
  </si>
  <si>
    <t>Calle 77b Nº 59-61 Ofi 812</t>
  </si>
  <si>
    <t>cooperativasumacoop@gmail.com</t>
  </si>
  <si>
    <t>COOPERATIVA DE TRABAJO ASOCIADO REFERENCIAS Y SERVICIOS</t>
  </si>
  <si>
    <t>R &amp; S SALUD</t>
  </si>
  <si>
    <t>ADRIANA MARIA FONTECHA</t>
  </si>
  <si>
    <t>Santander</t>
  </si>
  <si>
    <t>Av. Quebrada Seca 30 -35</t>
  </si>
  <si>
    <t>ctreferenciasyserviciosensalud@gmail.com.</t>
  </si>
  <si>
    <t>COOPERATIVA DE TRABAJO ASOCIADO COODESIVAL CTA</t>
  </si>
  <si>
    <t>COODESIVAL CTA</t>
  </si>
  <si>
    <t>CARLOS MARIOS BETANCUR VARGAS</t>
  </si>
  <si>
    <t>MEDELLON</t>
  </si>
  <si>
    <t>Carrera 49 No. 52 – 170 Of. 1203</t>
  </si>
  <si>
    <r>
      <t xml:space="preserve">: </t>
    </r>
    <r>
      <rPr>
        <sz val="8"/>
        <color rgb="FF000000"/>
        <rFont val="Arial"/>
        <family val="2"/>
      </rPr>
      <t>juridica@coodesival.com.co</t>
    </r>
  </si>
  <si>
    <t>GRUPO DE ASUNTOS ESPECIALES DE ORGANIZACIONES SUPERVISADAS</t>
  </si>
  <si>
    <t>COOPULSAR</t>
  </si>
  <si>
    <t xml:space="preserve"> fondetran@yahoo.es</t>
  </si>
  <si>
    <t>dentistacolombia@yahoocom</t>
  </si>
  <si>
    <t>FECRUZ</t>
  </si>
  <si>
    <t>fecruz@cruzrojabogota.org.co</t>
  </si>
  <si>
    <t>COOPERATIVA DE ASESORÍAS JURIDICAS COBRANZAS E INVERSIONES</t>
  </si>
  <si>
    <t>YANETH SILVA CARDOZA</t>
  </si>
  <si>
    <t>Mosquera</t>
  </si>
  <si>
    <t>Kilómetro 18 vía Bogotá, local 79</t>
  </si>
  <si>
    <t>servicoopfunza@hotmail.com</t>
  </si>
  <si>
    <t>ASOCIACION MUTUAL GENTE ACTIVA AM</t>
  </si>
  <si>
    <t>8/31/2022</t>
  </si>
  <si>
    <t>Bogotá D.C.</t>
  </si>
  <si>
    <t>ANA ROSA CASTIBLANCO VELOSA</t>
  </si>
  <si>
    <t>Carrera 100 50B 45 Sur Sector 3 Torre 9 AP 401</t>
  </si>
  <si>
    <t>ULTIMO REQUERIMIENTO</t>
  </si>
  <si>
    <t>FECHA ULTIMO REQUERIMIENTO</t>
  </si>
  <si>
    <t>NO CARGA INFORMACION</t>
  </si>
  <si>
    <t>08/112022</t>
  </si>
  <si>
    <t>esta finalizado pero no sale el radicado de salida</t>
  </si>
  <si>
    <t>11/04/20007</t>
  </si>
  <si>
    <t>COOPERATIVA DE TRABAJO ASOCIADO Y OPERADORA DE SERVICIOS EN SALUD - COOPSEIN CTA.</t>
  </si>
  <si>
    <t>COOPSEIN CTA</t>
  </si>
  <si>
    <t>EDGAR MAURICIO CIFUENTES RAMIREZ</t>
  </si>
  <si>
    <t>FACATATIVÁ</t>
  </si>
  <si>
    <t>Calle 2 No. 3 – 17 Piso 2</t>
  </si>
  <si>
    <t>coopsein@yahoo.com</t>
  </si>
  <si>
    <t>FONDO DE EMPLEADOS DE QBO CONSTRUCTORES EN LIQUIDACION</t>
  </si>
  <si>
    <t>FONQBO</t>
  </si>
  <si>
    <t xml:space="preserve">MARTHA LUCIA CARMONA LOPEZ </t>
  </si>
  <si>
    <t>Calle 93A N° 13 - 24 PISO 7</t>
  </si>
  <si>
    <t>-</t>
  </si>
  <si>
    <t xml:space="preserve">mcarmona@qbo.co </t>
  </si>
  <si>
    <t xml:space="preserve">COOPERATIVA DE GANADEROS Y LECHEROS DE TORO VALLE </t>
  </si>
  <si>
    <t>COOGANALECTOR</t>
  </si>
  <si>
    <t>CRISTIAN CAMILO SARRIA BEDOYA</t>
  </si>
  <si>
    <t>TORO</t>
  </si>
  <si>
    <t>Carrera 1 No. 18-19</t>
  </si>
  <si>
    <t xml:space="preserve">cooganalector@hotmail.com </t>
  </si>
  <si>
    <t xml:space="preserve">COOPERATIVA AGROPECUARIA DE LA COSTA </t>
  </si>
  <si>
    <t>COAGROCOSTA</t>
  </si>
  <si>
    <t>JUAN CARLOS CALA BRGUES</t>
  </si>
  <si>
    <t>Carrera 1 N° 34 - 46 Centro Comercial LAS TIENDAS local 17</t>
  </si>
  <si>
    <t>cooagrocosta.2017@gmail.com</t>
  </si>
  <si>
    <t>FONSITEC</t>
  </si>
  <si>
    <t>FERNANDO ZULETA HOLGUIN</t>
  </si>
  <si>
    <t xml:space="preserve">ferzho26@hotmail.com </t>
  </si>
  <si>
    <t>Carrera 46 No. 22 B -20 Oficina 318</t>
  </si>
  <si>
    <t>FONDO DE EMPLEADOS DE LOS SISTEMAS, TECNOLOGÍA Y COMPUTACIÓN</t>
  </si>
  <si>
    <t>COOPERATIVA DE LOS TRABAJADORES DE LA IND. GASTRONOMICA,HOTELERA Y SIMILARES DEL</t>
  </si>
  <si>
    <t>COOTRAHOTELEROS</t>
  </si>
  <si>
    <t>FONDO DE EMPLEADOS DE IMECOL S.A.</t>
  </si>
  <si>
    <t>FONIMECOL</t>
  </si>
  <si>
    <t>CARLOS ANDRES NUÑEZ HENAO</t>
  </si>
  <si>
    <t>Carrera 12 D BIS 62-37</t>
  </si>
  <si>
    <t>cooptrahoteleros@hotmail.com</t>
  </si>
  <si>
    <t>COOPERATIVA DE TRABAJO ASOCIADO SERVICIOS
DE EMPAQUE</t>
  </si>
  <si>
    <t>CALCECOOP</t>
  </si>
  <si>
    <t>yessenia.henao@gmail.com</t>
  </si>
  <si>
    <t>CARLOS EDUADO BOTERO</t>
  </si>
  <si>
    <t>CRA 48 # 4 SUR - 200</t>
  </si>
  <si>
    <t>NAZLY GARCIA POLO</t>
  </si>
  <si>
    <t>Recta Cali – Palmira Km 10</t>
  </si>
  <si>
    <t xml:space="preserve"> fonimecol@imecol.com</t>
  </si>
  <si>
    <t xml:space="preserve">COOPERATIVA MULTIACTIVA DE LOS TRABAJADORES DE URBANAS - COOMULTRAUR </t>
  </si>
  <si>
    <t xml:space="preserve">PAOLA ANDREA MORENO JAIMES </t>
  </si>
  <si>
    <t xml:space="preserve">Calle 30 # 22- 240 </t>
  </si>
  <si>
    <t xml:space="preserve">direcciongeneral@eafic.com </t>
  </si>
  <si>
    <t>COOPERATIVA DE TRABAJO ASOCIADO ARAMAKU EN LIQUIDACION</t>
  </si>
  <si>
    <t>CLL 43 SUR NO. 16 A-42 S JORGE</t>
  </si>
  <si>
    <t>CL 147 A NO. 96 71 TO 40 IN 1002</t>
  </si>
  <si>
    <t>CL 1 BIS B NO. 1 30 ESTE</t>
  </si>
  <si>
    <t>CRA 48 F NO. 95-35</t>
  </si>
  <si>
    <t>CLL 8 NO 6 20 OFC 202</t>
  </si>
  <si>
    <t>NO INDICA</t>
  </si>
  <si>
    <t>PROGESTION@YAHOO.COM</t>
  </si>
  <si>
    <t>CONFEGRANCO@YAHOO.ES</t>
  </si>
  <si>
    <t>BIENESTARC@HOTMAIL.COM</t>
  </si>
  <si>
    <t>ACTUARUNIDOS@HOTMAIL.COM</t>
  </si>
  <si>
    <t xml:space="preserve">FUSAGASUGA </t>
  </si>
  <si>
    <t>COOSOLDIGITAL</t>
  </si>
  <si>
    <t>COOPERATIVA DE TRABAJO ASOCIADO DE SERVICIOS PARA EL TRANSPORTE Y COMPLEMENTARIOS EN LIQUIDACION</t>
  </si>
  <si>
    <t>ARCANOS COOPERATIVA DE TRABAJO ASOCIADO EN LIQUIDACION</t>
  </si>
  <si>
    <t>COOPERATIVA TRABAJO ASOCIADO COSACA EN LIQUIDACION</t>
  </si>
  <si>
    <t>SOLUCIONES SOLIDARIAS DE COLOMBIA CTA EN LIQUIDACION</t>
  </si>
  <si>
    <t>PRECOOPERATIVA EXPORTADORA C I WORD TRADE ON LINE EN LIQUIDACION</t>
  </si>
  <si>
    <t xml:space="preserve">COOVIEBAN </t>
  </si>
  <si>
    <t>COLMUNDONUEVO</t>
  </si>
  <si>
    <t xml:space="preserve">COOPERATIVA DE TRABAJO ASOCIADO COLOMBIA MUNDO NUEVO </t>
  </si>
  <si>
    <t xml:space="preserve"> CTA SERVIR</t>
  </si>
  <si>
    <t xml:space="preserve">COOPERATIVA DE TRABAJO ASOCIADO SERVIR </t>
  </si>
  <si>
    <t xml:space="preserve">COOASOBOSA </t>
  </si>
  <si>
    <t xml:space="preserve">COOPERATIVA DE COMERCIANTES ASOCIADOS DE BOSA </t>
  </si>
  <si>
    <t>PREMETAL</t>
  </si>
  <si>
    <t xml:space="preserve">PRECOOPERATIVA DE TRABAJO ASOCIADO DE SERVICIOS METAL MECANICOS Y OBRAS CIVILES </t>
  </si>
  <si>
    <t xml:space="preserve">ASERVIGEN C T A </t>
  </si>
  <si>
    <t>ASESORIA SERVICIOS EN GENERAL ASERVIGEN</t>
  </si>
  <si>
    <t xml:space="preserve">COOMUREMA </t>
  </si>
  <si>
    <t xml:space="preserve">COOPERATIVA DE TRABAJO ASOCIADO DE MUJERES RECICLADORAS PARA EL MEJORAMINETO DEL MEDIO AMBIENTE ASODIG Y REVIVIR </t>
  </si>
  <si>
    <t>ACTIVA CTA</t>
  </si>
  <si>
    <t xml:space="preserve">ACTIVA COOPERATIVA DE TRABAJO ASOCIADO </t>
  </si>
  <si>
    <t>COOPDECO</t>
  </si>
  <si>
    <t xml:space="preserve">COOPERATIVA DE TRABAJO ASOCIADO DESPERTAR ECOLOGICO </t>
  </si>
  <si>
    <t>COOP ASOCIADOS</t>
  </si>
  <si>
    <t xml:space="preserve">COOPERATIVA DE TRABAJO ASOCIADO DE PRESTACION DE SERVICIOS PRODUCCION Y MERCADEO </t>
  </si>
  <si>
    <t xml:space="preserve"> COTAPEN </t>
  </si>
  <si>
    <t xml:space="preserve">COOPERATIVA DE TRABAJO ASOCIADO DE PENSIONADOS DEL BANCO POPULAR Y FILIALES </t>
  </si>
  <si>
    <t>COOPROSPERIDAD</t>
  </si>
  <si>
    <t>COOPERATIVA MULTIACTIVA DE TRABAJO ASOCIADO Y SOLIDARIO</t>
  </si>
  <si>
    <t xml:space="preserve">COOPVIAFUTURO CTA </t>
  </si>
  <si>
    <t xml:space="preserve">COOPERATIVA DE TRABAJO ASOCIADO PARA EL FOMENTO Y SERVICIOS INTEGRALES COOPVIAFUTURO </t>
  </si>
  <si>
    <t xml:space="preserve"> COOPERTRASCAFE</t>
  </si>
  <si>
    <t>COOPERATIVA DE TRABAJO ASOCIADO PARA LA PRODUCCION PROCESAMIENTO DE CAFE Y OTROS Y SU MAQUINARIA ASOCIADA Y LA COMERCIALIZACION DENTRO Y FUERA DEL PAIS EN LIQUIDACION</t>
  </si>
  <si>
    <t xml:space="preserve">COOPERATIVA DE SOLUCIONES DIGITALES CTA </t>
  </si>
  <si>
    <t xml:space="preserve"> PRECOOPERATIVA SERVILAC </t>
  </si>
  <si>
    <t xml:space="preserve">PRECOOPERATIVA DE TRABAJO ASOCIADO SERVILAC </t>
  </si>
  <si>
    <t xml:space="preserve">POTREROGRANDE </t>
  </si>
  <si>
    <t xml:space="preserve">COOPERATIVA DE TRABAJO ASOCIADO POTREROGRANDE </t>
  </si>
  <si>
    <t xml:space="preserve">OOPSERDISMOVIL CTA </t>
  </si>
  <si>
    <t>COOPERATIVA DE TRABAJO ASOCIADO DE MOVILIZACION DISTRIBUCION MANTENIMIENTO Y SERVICIOS COOPSERDIMOVIL CTA EN LIQUIDACION</t>
  </si>
  <si>
    <t xml:space="preserve">MERCOFLOR </t>
  </si>
  <si>
    <t>COOPERATIVA MULTIACTIVA PARQUE EMPRESARIAL Y COMERCIAL DE LAS FLORES MERCOFLOR</t>
  </si>
  <si>
    <t>CONFEFUTURO</t>
  </si>
  <si>
    <t xml:space="preserve">COOPERATIVA MULTIACTIVA CONFEFUTURO </t>
  </si>
  <si>
    <t>PROGESTION CTA</t>
  </si>
  <si>
    <t xml:space="preserve">PROMOTORA DE GESTION EN LIQUIDACION </t>
  </si>
  <si>
    <t>CONFEGRANCO</t>
  </si>
  <si>
    <t xml:space="preserve">COOPERATIVA DE CONFECCIONES LA GRAN COLOMBIA </t>
  </si>
  <si>
    <t>BC</t>
  </si>
  <si>
    <t xml:space="preserve">BIENESTAR COLOMBIA PRECOOPERATIVA DE TRABAJO ASOCIADO EN LIQUIDACION </t>
  </si>
  <si>
    <t xml:space="preserve">ACTUAR UNIDOS C T A </t>
  </si>
  <si>
    <t xml:space="preserve">COOPERATIVA DE TRABAJO ASOCIADO ACTUAR UNIDOS </t>
  </si>
  <si>
    <t>900-115-623-8</t>
  </si>
  <si>
    <t>830-147-775-2</t>
  </si>
  <si>
    <t>35924/2023/OFI</t>
  </si>
  <si>
    <t>35922/2023/OFI</t>
  </si>
  <si>
    <t>35923/2023/OFI</t>
  </si>
  <si>
    <t>35925/2023/OFI</t>
  </si>
  <si>
    <t>35910/2023/OFI</t>
  </si>
  <si>
    <t>CRA. 8 N. 14-35 OFC. 705</t>
  </si>
  <si>
    <t>LA CALERA VEREDA MUNDO NUEVO</t>
  </si>
  <si>
    <t>CLL. 45 NO. 77-45</t>
  </si>
  <si>
    <t>CLL. 69 C BIS NO. 80-97</t>
  </si>
  <si>
    <t>CRA 30 NO. 72-25 P 2</t>
  </si>
  <si>
    <t>CL. 5 73C - 25</t>
  </si>
  <si>
    <t>AV 1 DE MAYO NO. 80-82 SUR</t>
  </si>
  <si>
    <t>CLL. 50A NO. 109B-15 SUR</t>
  </si>
  <si>
    <t>CL 59 NO. 10-59 OF 318</t>
  </si>
  <si>
    <t>NO REPORTO</t>
  </si>
  <si>
    <t>CL. 38A NO. 74-25 KENNEDY</t>
  </si>
  <si>
    <t>CLL 69A NO. 105F-88</t>
  </si>
  <si>
    <t>AV CARACAS NO 19 - 06 PSO 9</t>
  </si>
  <si>
    <t>CLL. 8 NO. 2-02 CENTRO</t>
  </si>
  <si>
    <t>CRA 15 NO. 104-76 OF 50</t>
  </si>
  <si>
    <t>CRA 4 NO. 1 30</t>
  </si>
  <si>
    <t>CR 20 A NO. 15 22</t>
  </si>
  <si>
    <t>CR 31 NO. 72-23</t>
  </si>
  <si>
    <t>CARRERA 107 B NO 71 A-35</t>
  </si>
  <si>
    <t>CRA 127 NO. 22-50</t>
  </si>
  <si>
    <t>BANCO AGRARIO</t>
  </si>
  <si>
    <t>CLL 40 A 76 18</t>
  </si>
  <si>
    <t>KM 30 AUT NORTE</t>
  </si>
  <si>
    <t>AC 19 NO. 25 04 P 2 LC 83056</t>
  </si>
  <si>
    <t>CR 7 B NO. 156 79</t>
  </si>
  <si>
    <t>LA CALERA</t>
  </si>
  <si>
    <t xml:space="preserve">CHOACHI </t>
  </si>
  <si>
    <t xml:space="preserve">TOCANCIPA </t>
  </si>
  <si>
    <t>No indica</t>
  </si>
  <si>
    <t>sanar@etell.net.co</t>
  </si>
  <si>
    <t>activacoop6@hotmail.com</t>
  </si>
  <si>
    <t xml:space="preserve">	cotapen@hotmail.com</t>
  </si>
  <si>
    <t>1viafuturo@gmail.com</t>
  </si>
  <si>
    <t>XAMY.VAR@GMAIL.COM</t>
  </si>
  <si>
    <t>JGPERDOMO@EOLDECON.NET.CO</t>
  </si>
  <si>
    <t>VARGAS GLORIA LUZ HERNANDEZ</t>
  </si>
  <si>
    <t>CORTES LEON EXCELINO OCTAVIO</t>
  </si>
  <si>
    <t>OYOLA RODRIGUEZ GEMNER STHEWAR</t>
  </si>
  <si>
    <t>OVALLE BERNAL EVELIO FRANCISCO</t>
  </si>
  <si>
    <t xml:space="preserve">	BURGOS MORALES CLAUDIA PATRICIA</t>
  </si>
  <si>
    <t>BONILLA URZOLA HENRY ANTONIO</t>
  </si>
  <si>
    <t>MARTINEZ ANA CELINA</t>
  </si>
  <si>
    <t>VEGA CARDONA RENE ALEJANDRO</t>
  </si>
  <si>
    <t>ROMERO RUBIANO MARICELA</t>
  </si>
  <si>
    <t>MONTAÑA GUTIERREZ ARMANDO</t>
  </si>
  <si>
    <t>BELLO MATEUS VILMA LUCIA</t>
  </si>
  <si>
    <t>GARAVITO ANGEL LEOPOLDO</t>
  </si>
  <si>
    <t>GARCIA JIMENEZ MARTHA INES</t>
  </si>
  <si>
    <t>REY RICO DIANA CAROLINA</t>
  </si>
  <si>
    <t>VALENCIA DUQUE VICTORIA ELENA</t>
  </si>
  <si>
    <t xml:space="preserve">	ROJAS FELIX OMAR MAURICIO</t>
  </si>
  <si>
    <t>COOPERATIVA DE TRABAJO ASOCIADO DECIAUTOS EN LIQUIDACION</t>
  </si>
  <si>
    <t>COOPERATIVA DE TRABAJO ASOCIADO CARGUE Y DESCARGUE EL PORVENIR EN LIQUIDACION</t>
  </si>
  <si>
    <t>COOPERATIVA DE TRABAJO ASOCIADO HACER Y SABER CTA EN LIQUIDACION</t>
  </si>
  <si>
    <t>COOPERATIVA DE PROCESOS AUTO PARTES INYECTADAS Y CORTADAS CTA EN LIQUIDACION</t>
  </si>
  <si>
    <t>COOPERATIVA DE TRABAJO ASOCIADO COLFEDERAR CTA EN LIQUIDACION</t>
  </si>
  <si>
    <t>COOPSERVINPAQ-COOPERATIVA DE SERVICIOS INTEGRALES DE PARQUEADEROS EN LIQUIDACION</t>
  </si>
  <si>
    <t>ORGANIZACION EMPRESARIAL DE SERVICIOS INTEGRALES EN SALUD COOPERATIVA DE TRABAJO ASOCIADO IDENTIFICADA CON LA SIGLA INTEGREMOS EN LIQUIDACION</t>
  </si>
  <si>
    <t>COOPERATIVA NACIONAL DE TRABAJADORES DEL CHANCE COOTRACHAN</t>
  </si>
  <si>
    <t>COOPERATIVA DE APORTES Y CREDITO SECTOR SALUD PUTUMAYO</t>
  </si>
  <si>
    <t>PRECOOPERATIVA COMERCIALIZADORA AGRICOLA EL ROBLE DEL HUILA Y TOLIMA.</t>
  </si>
  <si>
    <t>ASOCIACION RURAL DE PRODUCTORES SINU DE BELEN DE LOS ANDAQUIES</t>
  </si>
  <si>
    <t>PRECOOPERATIVA MULTIACTIVA DE COMERCIALIZACION DE PRODUCTOS DERIVADOS DE LA LANA - EN LIQUIDACION</t>
  </si>
  <si>
    <t>PRECOOPERATIVA DE PRODUCTORES DEL ZULIA LTDA. EN LIQUIDACION</t>
  </si>
  <si>
    <t>PRECOOPERATIVA MULTIACTIVA ECOLOGICA ORGANIZACIONAL Y AGROPECUARIA EN LIQUIDACION</t>
  </si>
  <si>
    <t>COOPERATIVA DE TRABAJO ASOCIADO DE ASESORES Y CONSULTORES COASOCIADOS EN LIQUIDACION</t>
  </si>
  <si>
    <t>COOPERATIVA DE TRABAJO ASOCIADO PROSEAD EN LIQUIDACION</t>
  </si>
  <si>
    <t>COOPERATIVA DE TRABAJO ASOCIADO COOPGESTAR CTA EN LIQUIDACION</t>
  </si>
  <si>
    <t>COOPERATIVA MULTIACTIVA DE TRABAJADORES DE BOSCONIA EN LIQUIDACION</t>
  </si>
  <si>
    <t>COOPERATIVA DE TRABAJO ASOCIADO DE TALLA EN CARBON Y JOYERIA EN LIQUIDACION</t>
  </si>
  <si>
    <t>COOPERATIVA DE TRABAJO ASOCIADO DE SERVICIO Y TRABAJO EN LIQUIDACION</t>
  </si>
  <si>
    <t>PRECOOPERATIVA DE TRABAJO ASOCIADO PARA EL CUIDADO RESPIRATORIO. EN LIQUIDACION</t>
  </si>
  <si>
    <t>COOPERATIVA DE TRABAJADORES Y BRACEROS ASOCIADOS LTDA EN LIQUIDACION</t>
  </si>
  <si>
    <t>PRECOOPERATIVA MULTIACTIVA TORCOROMA EN LIQUIDACION</t>
  </si>
  <si>
    <t>COOPERATIVA DE TRABAJO ASOCIADO HILOS DE ACERO EN LIQUIDACION</t>
  </si>
  <si>
    <t>PRECOOPERATIVA DE PRODUCTORES Y COMERCIALIZADORES DE DULCES_TRADICIONALES DE SAHAGUN EN LIQUIDACION</t>
  </si>
  <si>
    <t>PRECOOPERATIVA COMERCIALIZADORA DE PRODUCTOS AGROPECUARIOS AGROGIOLAR EN LIQUIDACION</t>
  </si>
  <si>
    <t>GRANJA INTEGRAL AUTOSUFICIENTE DEL SUR LTDA. PRECOOPERATIVA DE TRABAJO ASOCIADO EN LIQUIDACION</t>
  </si>
  <si>
    <t>PRECOOPERATIVA DEDICADA AL MERCADEO DE CAFE LTDA EN LIQUIDACION</t>
  </si>
  <si>
    <t>PRECOOPERATIVA MULTIACTIVA DE LA MUJER URBANA Y RURAL DEL MUNICIPIO DE CALDAS EN LIQUIDACION</t>
  </si>
  <si>
    <t>COOPERATIVA DE TRABAJO ASOCIADO DE EMPLEADOS INDEPENDIENTES COMERCIALES EN LIQUIDACION</t>
  </si>
  <si>
    <t>FONDO DE EMPLEADOS HUMAX PHARMACEUTICAL S.A. EN LIQUIDACION</t>
  </si>
  <si>
    <t>FONDO DE EMPLEADOS DE ANAPOIMA CLUB CAMPESTRE EN LIQUIDACION</t>
  </si>
  <si>
    <t>PRECOOPERATIVA MICROMERCADO ROSA BLANCA</t>
  </si>
  <si>
    <t>COOPERATIVA DE TRABAJO ASOCIADO AVICOLA DE TRABAJADORE EN LIQUIDACION</t>
  </si>
  <si>
    <t>COLPREVISION COOPERATIVA DE TRABAJO ASOCIADO EN LIQUIDACION</t>
  </si>
  <si>
    <t>COOPERATIVA DE TRABAJO ASOCIADO FACILITYCOOP EN LIQUIDACION</t>
  </si>
  <si>
    <t xml:space="preserve">INDUSTRIA DE PREFABRICADOS LA CALERA </t>
  </si>
  <si>
    <t xml:space="preserve"> SICE-PCTA</t>
  </si>
  <si>
    <t xml:space="preserve">INPRECAL C T A </t>
  </si>
  <si>
    <t xml:space="preserve">PRECOOPERATIVA DE TRABAJO ASOCIADO SERVICIOS INTEGRADOS DE CONDUCCION ELEGIDA </t>
  </si>
  <si>
    <t>CONDINAL P C T A</t>
  </si>
  <si>
    <t xml:space="preserve">CONDINAL P C T A PRECOOPERATIVA DE TRABAJO ASOCIADO </t>
  </si>
  <si>
    <t xml:space="preserve">FOINGETOP </t>
  </si>
  <si>
    <t>FONDO DE EMPLEADOS DE INGESAT LTDA Y TOPOGRAFOS GPS LTDA</t>
  </si>
  <si>
    <t>COWAGEM</t>
  </si>
  <si>
    <t xml:space="preserve">COOPERATIVA DE TRABAJO ASOCIADO GESTANDO EMPRESA EN LIQUIDACION </t>
  </si>
  <si>
    <t xml:space="preserve">OUTSORCING CTA </t>
  </si>
  <si>
    <t xml:space="preserve">OUTSOURCING CTA  </t>
  </si>
  <si>
    <t xml:space="preserve">FUERZA Y CALIDAD CTA </t>
  </si>
  <si>
    <t xml:space="preserve">FUERZA Y CALIDAD COOPERATIVA DE TRABAJO ASOCIADO </t>
  </si>
  <si>
    <t>INTECUD</t>
  </si>
  <si>
    <t xml:space="preserve">COOPERATIVA DE TRABAJO ASOCIADO INGENIERIA Y TECNOLOGIA UNIVERSIDAD DISTRITAL </t>
  </si>
  <si>
    <t xml:space="preserve">CONCRECIMIENTO </t>
  </si>
  <si>
    <t xml:space="preserve">COOPERATIVA DE TRABAJO ASOCIADO CONCRECIMIENTO </t>
  </si>
  <si>
    <t>FORMAMOS EN LIQUIDACION</t>
  </si>
  <si>
    <t xml:space="preserve">COOPERATIVA DE PROFESIONALES FORMAMOS </t>
  </si>
  <si>
    <t xml:space="preserve">INTEGREMOS </t>
  </si>
  <si>
    <t xml:space="preserve">EVOLUCOOP </t>
  </si>
  <si>
    <t xml:space="preserve">COOPERATIVA DE TRABAJO ASOCIADO GRUPO EVOLUCION </t>
  </si>
  <si>
    <t>CESTELCO</t>
  </si>
  <si>
    <t>COOPERATIVA DE TRABAJO ASOCIADO COOPERATIVA ESPECIALIZADA EN TELECOMUNICACIONES</t>
  </si>
  <si>
    <t xml:space="preserve">CENTRO DE ACOPIO KURIPAOS SAN JOAQUIN LTDA. PRECOOPERATIVA PRESTADORA DE SERVICIOS VIALES, COMERCIALIZADORA DE FRUTAS </t>
  </si>
  <si>
    <t>COOPMULSERVICA</t>
  </si>
  <si>
    <t xml:space="preserve">COOPERATIVA MULTIACTIVA DE SERVICIOS INDEPENDIENTES DEL CARIBE </t>
  </si>
  <si>
    <t>COODECREVI</t>
  </si>
  <si>
    <t>COOPERATIVA DE EMPLEADOS DE CREDITO Y VIVIENDA COODECREVI</t>
  </si>
  <si>
    <t>LAASCOOP</t>
  </si>
  <si>
    <t xml:space="preserve">LADRILLEROS ASOCIADOS COOPERATIVOS P C T A EN LIQUIDACION </t>
  </si>
  <si>
    <t xml:space="preserve">SOLUCIONES INTEGRALES COOPERATIVA DE TRABAJO ASOCIADO </t>
  </si>
  <si>
    <t>G R E C O LTDA</t>
  </si>
  <si>
    <t xml:space="preserve">GRUPO EMPRESARIAL COOPERATIVA DE TRABAJO ASOCIADO LTDA EN LIQUIDACION </t>
  </si>
  <si>
    <t xml:space="preserve"> COOPTARA</t>
  </si>
  <si>
    <t>COOPERATIVA DE TRABAJO ASOCIADO DE REPOTENCIACION Y REPARACIONES AUTOMOTRICES EN LIQUIDACIO</t>
  </si>
  <si>
    <t>SOLICOL</t>
  </si>
  <si>
    <t xml:space="preserve">COOPERATIVA DE TRABAJO ASOCIADO SOLIDARIO DE COLOMBIA </t>
  </si>
  <si>
    <t xml:space="preserve">PRECOOTRAIN </t>
  </si>
  <si>
    <t xml:space="preserve">PRECOOPERATIVA MULTIACTIVA DE TRABAJADORES INDEPENDIENTES </t>
  </si>
  <si>
    <t>COOPERATIVA DE TRABAJO ASOCIADO AGROPECUARIO DE SAN ANTONIO</t>
  </si>
  <si>
    <t xml:space="preserve"> COOASERVIR</t>
  </si>
  <si>
    <t xml:space="preserve">COOPERATIVA DE SERVICIOS COMERCIALES DE TRABAJO ASOCIADO </t>
  </si>
  <si>
    <t>FONDITA</t>
  </si>
  <si>
    <t xml:space="preserve">COOPERATIVA DE TRABAJO ASOCIADO LA FONDITA COMUNITARIA </t>
  </si>
  <si>
    <t>COOSERVIEFICIENTE</t>
  </si>
  <si>
    <t>COOPERATIVA DE TRABAJO ASOCIADO DE SERVICIOS EFICIENTES EN LIQUIDACION</t>
  </si>
  <si>
    <t>LAS FLORES C T A</t>
  </si>
  <si>
    <t>COOPERATIVA DE TRABAJO ASOCIADO LAS FLORES EN LIQUIDACION</t>
  </si>
  <si>
    <t xml:space="preserve">ASOCIALCOOP </t>
  </si>
  <si>
    <t xml:space="preserve">COOPERATIVA DE TRABAJO ASOCIADO DE SERVICIOS EMPRESARIALES Y SOCIALES </t>
  </si>
  <si>
    <t xml:space="preserve"> ALEMCOOP</t>
  </si>
  <si>
    <t xml:space="preserve">ALIANZA EMPRESARIAL_COOPERATIVA DE TRABAJO ASOCIADO EN LIQUIDACION </t>
  </si>
  <si>
    <t>XUE SOLIDARIOS C T A</t>
  </si>
  <si>
    <t xml:space="preserve">COOPERATIVA DE TRABAJO ASOCIADO XUE SOLIDARIOS EN LIQUIDACION </t>
  </si>
  <si>
    <t>900-163-272-0</t>
  </si>
  <si>
    <t>FRASICA RODRIGUEZ JOSE TELMO</t>
  </si>
  <si>
    <t>SOTO REINOSO MARIA FERNANDA</t>
  </si>
  <si>
    <t>MYRIAM MARGUETH MARTINEZ GONZALEZ</t>
  </si>
  <si>
    <t>MORALES VERGARA FRANCISCO JAVIER</t>
  </si>
  <si>
    <t>SUAREZ NIÑO ADILIA</t>
  </si>
  <si>
    <t>no REPORTA</t>
  </si>
  <si>
    <t>no rePORTA</t>
  </si>
  <si>
    <t>NANCY EMPERATRIZ DIAZ BECERRA</t>
  </si>
  <si>
    <t>LUIS ALBERTO CARDONA RESTREPO</t>
  </si>
  <si>
    <t>ACOSTA CERON EDGAR LEONEL</t>
  </si>
  <si>
    <t>COBA ALFARO LUIS ALEJANDRO</t>
  </si>
  <si>
    <t>XIOMARA MILENA LONDONO LOPERA</t>
  </si>
  <si>
    <t>GIRALDO HEREDIA SERGIO</t>
  </si>
  <si>
    <t>MENDEZ PAJARITO ANDERSON FERNEY</t>
  </si>
  <si>
    <t>ORTIZ DIAZ FELIX MARIA</t>
  </si>
  <si>
    <t>MARIN MORALES LISANDRO ADOLFO</t>
  </si>
  <si>
    <t>CASTELLANOS PRIETO OMAR NELSON ALFONSO</t>
  </si>
  <si>
    <t>OSMA RONCANCIO HERMEN ARNULFO</t>
  </si>
  <si>
    <t>JUNCA RODRIGUEZ SARA ROCIO</t>
  </si>
  <si>
    <t>PULIDO RODRIGUEZ RODRIGO</t>
  </si>
  <si>
    <t>ALMENDRALES ROBERTO R,</t>
  </si>
  <si>
    <t>MARTINEZ LOPEZ HERNAN</t>
  </si>
  <si>
    <t>RAMIREZ ZAPATA GABRIEL JAIME</t>
  </si>
  <si>
    <t>LIBIA ANGELICA LOPEZ J</t>
  </si>
  <si>
    <t>SUAREZ PEREZ JESUS ANTONIO</t>
  </si>
  <si>
    <t>RUEDA TORRES RINA</t>
  </si>
  <si>
    <t>GUEVARA FAJARDO MYRIAM DEL SOCORRO</t>
  </si>
  <si>
    <t>AVILES PEREIRA ROSY</t>
  </si>
  <si>
    <t>RIVERA TEJADA LAURA CELENE</t>
  </si>
  <si>
    <t>GUZMAN CALDERON TEODULO</t>
  </si>
  <si>
    <t>SANCHEZ CALLEJAS CARLOS MARIO</t>
  </si>
  <si>
    <t>COLLAZOS RIVEROS ANDRES RICARDO</t>
  </si>
  <si>
    <t>MARTINEZ MOSQUERA MOISES EDER</t>
  </si>
  <si>
    <t>JIMENEZ CALDERON AURA ROSA</t>
  </si>
  <si>
    <t>MARIN GARCIA MARIA MARLENY</t>
  </si>
  <si>
    <t>TORRES OCTAVIA</t>
  </si>
  <si>
    <t>ARROYAVE GARCIA MARIA TERESA</t>
  </si>
  <si>
    <t>CRUZ CARO JUAN CARLOS</t>
  </si>
  <si>
    <t>SANCHEZ SANTAMARIA SONIA</t>
  </si>
  <si>
    <t xml:space="preserve">	MARIA ANTONIA CASTAÑO MARTINEZ</t>
  </si>
  <si>
    <t>CORTES CORTES PEDRO OMAR</t>
  </si>
  <si>
    <t>CASA DE LA CULTURA</t>
  </si>
  <si>
    <t>CR 10 NO. 22-30 SUR</t>
  </si>
  <si>
    <t>CALLE 98 NO. 10 31</t>
  </si>
  <si>
    <t>CL 66 NO. 45 44</t>
  </si>
  <si>
    <t>CR 27B NO 74 34</t>
  </si>
  <si>
    <t>CRA 18 NO 36-37</t>
  </si>
  <si>
    <t>CLL 42 F BIS NO 81 G 23</t>
  </si>
  <si>
    <t>CR 81 A NO. 42 14 SUR</t>
  </si>
  <si>
    <t>CLL 23 NO. 121-02</t>
  </si>
  <si>
    <t xml:space="preserve">	CALLE 40 NO. 8-11 OFC 501</t>
  </si>
  <si>
    <t>CL 22 B NO. 39-34 OF 303</t>
  </si>
  <si>
    <t>CR 50 NO 11 65</t>
  </si>
  <si>
    <t>CR 35 NO. 78 70 OF 201</t>
  </si>
  <si>
    <t>CR 12 NO. 20-85</t>
  </si>
  <si>
    <t>CLL 22 F NO. 42 B 76 APTO 702</t>
  </si>
  <si>
    <t>CALLE 88 NO 49 B - 09</t>
  </si>
  <si>
    <t>CRA 13 NO 28 - 44 SUR</t>
  </si>
  <si>
    <t>CR 41 NO. 22 F 52</t>
  </si>
  <si>
    <t>CLL 60 NO 14 47 OFC 202</t>
  </si>
  <si>
    <t>CRA. 4 NO. 5-20</t>
  </si>
  <si>
    <t>CL.12 No. 3 61 205 OF.</t>
  </si>
  <si>
    <t>CALLE 13 CON CARRERA 18 Nro. 12-68 B/ LOS PRADOS</t>
  </si>
  <si>
    <t>CR 44 No 100 - 82</t>
  </si>
  <si>
    <t>CR 29 NO. 10-10</t>
  </si>
  <si>
    <t>CARRERA 7P NRO. 10-20 KM. 2 VIA PALERMO- FINCA EL PARAISO</t>
  </si>
  <si>
    <t>CL 3 NO 2A 35</t>
  </si>
  <si>
    <t>CR 3 NO. 2 22</t>
  </si>
  <si>
    <t>CL 1 KDX 8 PRECOZUL VEREDA ASTILLEROS</t>
  </si>
  <si>
    <t>CR 34 34 10</t>
  </si>
  <si>
    <t>CLL 85 NO. 47-86</t>
  </si>
  <si>
    <t>CLL 99 NO. 11B-17</t>
  </si>
  <si>
    <t>DIAGONAL 61 D NO 27 A 44</t>
  </si>
  <si>
    <t>CL 19 A S NO. 11B-20</t>
  </si>
  <si>
    <t>DG 62 C SUR NO 68 44</t>
  </si>
  <si>
    <t>CRA 9 NO. 7 40</t>
  </si>
  <si>
    <t>CRA 81 C BIS NO 51 A 47 SUR</t>
  </si>
  <si>
    <t>CR 16 NO. 96 64 OF 211</t>
  </si>
  <si>
    <t>CL011 023 021</t>
  </si>
  <si>
    <t>TV 6 BRR LA FLORIDA</t>
  </si>
  <si>
    <t>CR 5 45 103</t>
  </si>
  <si>
    <t>CALLE 27 # 23A-40</t>
  </si>
  <si>
    <t>AV LA PAZ 3 88</t>
  </si>
  <si>
    <t>CARRERA 19 NO. 55-35 B. TORCOROMA</t>
  </si>
  <si>
    <t>CL 21 90 VDA PUEBLO REGAO</t>
  </si>
  <si>
    <t>CL 1 CR 1 325 VDA PALMITAL</t>
  </si>
  <si>
    <t>CARRERA 3 NRO. 7-58</t>
  </si>
  <si>
    <t>HACIENDA NORMANDIA</t>
  </si>
  <si>
    <t>CALLE 49 NO. 26-27 B VILLA CECILIA</t>
  </si>
  <si>
    <t>CALLE 5 NO. 4-49</t>
  </si>
  <si>
    <t>CGTO.SAN ANTONIO VIA ANDAGOYA</t>
  </si>
  <si>
    <t>CR 14 # 14-14 OF 06 P 1</t>
  </si>
  <si>
    <t>CR 49 # 129 SUR 84</t>
  </si>
  <si>
    <t>CRA. 11 NO. 9-25</t>
  </si>
  <si>
    <t>CRA 30 NO. 35-29 SUR</t>
  </si>
  <si>
    <t>CL 97B SUR NO 50 95</t>
  </si>
  <si>
    <t>ANAPOIMA VEREDA LAS MERCEDES</t>
  </si>
  <si>
    <t>VDA ROSA BLANCA KM 6 VIA MATANZA CASA ORSO CORREGIMIENTO 2</t>
  </si>
  <si>
    <t>CRA 86 D NO. 15 A 17</t>
  </si>
  <si>
    <t>CLL 119 A NO. 50 91 APTO 1012</t>
  </si>
  <si>
    <t>DG 38 SUR 80 H - 12 LOCAL 94</t>
  </si>
  <si>
    <t>AV. LAS AMERICAS NO. 70 26</t>
  </si>
  <si>
    <t>CR 13 NO. 64 13 P 6</t>
  </si>
  <si>
    <t>CL 107 NO. 37 - 38 OF 405</t>
  </si>
  <si>
    <t>CRA 15 NO. 80 36 OFC 502</t>
  </si>
  <si>
    <t>TV 26 NO. 27 26 AP 303 LAT 4</t>
  </si>
  <si>
    <t>BOGOTA, D.C.  / BOGOTA</t>
  </si>
  <si>
    <t xml:space="preserve">LA CALERA </t>
  </si>
  <si>
    <t xml:space="preserve">SANJOAQUIN </t>
  </si>
  <si>
    <t>CUMBAL</t>
  </si>
  <si>
    <t xml:space="preserve">BARRANQUILLA  </t>
  </si>
  <si>
    <t xml:space="preserve">PUERTO ASIS </t>
  </si>
  <si>
    <t xml:space="preserve">PALERMO </t>
  </si>
  <si>
    <t xml:space="preserve">BELEN DE LOS ANDAQUIES  </t>
  </si>
  <si>
    <t>CAQUETA</t>
  </si>
  <si>
    <t xml:space="preserve">CUCUNUBA </t>
  </si>
  <si>
    <t xml:space="preserve">EL ZULIA  </t>
  </si>
  <si>
    <t xml:space="preserve">SAN VICENTE </t>
  </si>
  <si>
    <t xml:space="preserve">BOSCONIA  </t>
  </si>
  <si>
    <t xml:space="preserve">LA JAGUA DE IBIRICO </t>
  </si>
  <si>
    <t xml:space="preserve">ANAPOIMA </t>
  </si>
  <si>
    <t xml:space="preserve">BUCARAMANGA </t>
  </si>
  <si>
    <t>ANTIQUI</t>
  </si>
  <si>
    <t xml:space="preserve">LA ESTRELLA </t>
  </si>
  <si>
    <t xml:space="preserve">BOGOTA, D.C. </t>
  </si>
  <si>
    <t xml:space="preserve">SOACHA  </t>
  </si>
  <si>
    <t xml:space="preserve">CALDAS </t>
  </si>
  <si>
    <t xml:space="preserve">FLORENCIA  </t>
  </si>
  <si>
    <t xml:space="preserve">SUAZA  </t>
  </si>
  <si>
    <t xml:space="preserve">SAHAGUN </t>
  </si>
  <si>
    <t xml:space="preserve">LA PLATA  </t>
  </si>
  <si>
    <t xml:space="preserve">PITALITO </t>
  </si>
  <si>
    <t xml:space="preserve">ISTMINA  </t>
  </si>
  <si>
    <t>PTO NARE</t>
  </si>
  <si>
    <t xml:space="preserve">BARRANCABERMEJA  </t>
  </si>
  <si>
    <t xml:space="preserve">CIMITARRA </t>
  </si>
  <si>
    <t>(LAMAGDALENA) ANTIOQUIA</t>
  </si>
  <si>
    <t>DECIAUTOSCTA@YAHOO.COM</t>
  </si>
  <si>
    <t>FOINGETOP@GMAIL.COM</t>
  </si>
  <si>
    <t>COWAGEM@HOTMAIL.COM</t>
  </si>
  <si>
    <t>OUTSOURCINGCTA@GMAIL.COM</t>
  </si>
  <si>
    <t>INTECUD@ETB.NET.CO</t>
  </si>
  <si>
    <t>HACEBER@YAHOO.ES</t>
  </si>
  <si>
    <t>FEDAM@ANDINATRIM.COM.CO</t>
  </si>
  <si>
    <t>formamos@supercabletv.net.co</t>
  </si>
  <si>
    <t>coopservinpaq@yahoo.co</t>
  </si>
  <si>
    <t>CESTELCO@YAHOO.COM</t>
  </si>
  <si>
    <t>coodecrevibquilla@gmail.com</t>
  </si>
  <si>
    <t>coocsalud24@hotmail.es</t>
  </si>
  <si>
    <t xml:space="preserve"> elroble2015@hotmail.com</t>
  </si>
  <si>
    <t>giraldohe@yahoo.com.mx</t>
  </si>
  <si>
    <t>cucunubarteancestral@gmail.com</t>
  </si>
  <si>
    <t>felixmaria92@hotmail.com</t>
  </si>
  <si>
    <t>gerenciaecoragro@gmail.com</t>
  </si>
  <si>
    <t>solucionesicta04@hotmail.com</t>
  </si>
  <si>
    <t>FCOPUL@YAHOO.ES</t>
  </si>
  <si>
    <t>no inDICA</t>
  </si>
  <si>
    <t>mariaaroyave@humax.com.co</t>
  </si>
  <si>
    <t>recursoshumanos@anapoimaclub.com</t>
  </si>
  <si>
    <t>sonia-s-ss@hotmail.com</t>
  </si>
  <si>
    <t xml:space="preserve">	lasflorescta0228@gmail.com</t>
  </si>
  <si>
    <t>ALEJOSAM@GMAIL.COM</t>
  </si>
  <si>
    <t>29/0/2023</t>
  </si>
  <si>
    <t>26804/2023/SG</t>
  </si>
  <si>
    <t>26806/2023/SG</t>
  </si>
  <si>
    <t>26807/2023/SG</t>
  </si>
  <si>
    <t>26809/2023/SG</t>
  </si>
  <si>
    <t>26811/2023/SG</t>
  </si>
  <si>
    <t>26812/2023/SG</t>
  </si>
  <si>
    <t>26813/2023/SG</t>
  </si>
  <si>
    <t>26814/2023/SG</t>
  </si>
  <si>
    <t>26815/2023/SG</t>
  </si>
  <si>
    <t>26816/2023/SG</t>
  </si>
  <si>
    <t>DIANA MORELLA GRANADOS CORREA </t>
  </si>
  <si>
    <t>FONDO DE EMPLEADOS DE LA CRUZ ROJA SECCIONAL CUNDINAMARCA Y BOGOTÁ</t>
  </si>
  <si>
    <t>COOPERATIVA COOPULSAR SARDINATA</t>
  </si>
  <si>
    <t>807.000.512-7</t>
  </si>
  <si>
    <t> 20224400253162</t>
  </si>
  <si>
    <t>FABIAN ANDRS BEDOYA QUIROGA</t>
  </si>
  <si>
    <t>Carrera 23 # 73-19</t>
  </si>
  <si>
    <t>Calle 4 No 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</si>
</sst>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dd/mm/yyyy"/>
    <numFmt numFmtId="166" formatCode="#"/>
  </numFmts>
  <fonts count="3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sz val="11"/>
      <color theme="1"/>
      <name val="Calibri"/>
      <family val="2"/>
    </font>
    <font>
      <u/>
      <sz val="8"/>
      <color rgb="FF0000FF"/>
      <name val="Arial"/>
      <family val="2"/>
    </font>
    <font>
      <u/>
      <sz val="8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rgb="FF222222"/>
      <name val="Arial"/>
      <family val="2"/>
    </font>
    <font>
      <sz val="8"/>
      <color rgb="FF000000"/>
      <name val="Arial"/>
      <family val="2"/>
    </font>
    <font>
      <sz val="8"/>
      <color rgb="FF212529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8"/>
      <color rgb="FF22222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1F1F1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59999389629810485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1" fillId="0" borderId="0"/>
  </cellStyleXfs>
  <cellXfs count="395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1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0" fillId="0" borderId="4" xfId="0" applyBorder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/>
    <xf numFmtId="14" fontId="14" fillId="0" borderId="4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4" xfId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2" fontId="5" fillId="0" borderId="4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1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165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14" fontId="5" fillId="0" borderId="9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20" fillId="5" borderId="10" xfId="0" applyFont="1" applyFill="1" applyBorder="1" applyAlignment="1">
      <alignment horizontal="center"/>
    </xf>
    <xf numFmtId="14" fontId="20" fillId="5" borderId="10" xfId="0" applyNumberFormat="1" applyFont="1" applyFill="1" applyBorder="1" applyAlignment="1">
      <alignment horizontal="center"/>
    </xf>
    <xf numFmtId="0" fontId="21" fillId="5" borderId="0" xfId="0" applyFont="1" applyFill="1" applyAlignment="1">
      <alignment horizontal="center" vertical="top" wrapText="1"/>
    </xf>
    <xf numFmtId="0" fontId="22" fillId="5" borderId="0" xfId="1" applyFont="1" applyFill="1" applyBorder="1" applyAlignment="1">
      <alignment horizontal="center" vertical="top" wrapText="1"/>
    </xf>
    <xf numFmtId="0" fontId="20" fillId="5" borderId="4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17" fillId="5" borderId="4" xfId="1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wrapText="1"/>
    </xf>
    <xf numFmtId="12" fontId="20" fillId="5" borderId="10" xfId="0" applyNumberFormat="1" applyFont="1" applyFill="1" applyBorder="1" applyAlignment="1">
      <alignment horizontal="center" wrapText="1"/>
    </xf>
    <xf numFmtId="14" fontId="20" fillId="5" borderId="10" xfId="0" applyNumberFormat="1" applyFont="1" applyFill="1" applyBorder="1" applyAlignment="1">
      <alignment horizontal="center" wrapText="1"/>
    </xf>
    <xf numFmtId="0" fontId="21" fillId="5" borderId="4" xfId="0" applyFont="1" applyFill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12" fontId="17" fillId="0" borderId="6" xfId="0" applyNumberFormat="1" applyFont="1" applyBorder="1" applyAlignment="1">
      <alignment horizontal="center"/>
    </xf>
    <xf numFmtId="12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4" fontId="27" fillId="0" borderId="4" xfId="0" applyNumberFormat="1" applyFont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4" xfId="1" applyFont="1" applyBorder="1"/>
    <xf numFmtId="1" fontId="27" fillId="0" borderId="4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29" fillId="5" borderId="4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14" fontId="29" fillId="5" borderId="13" xfId="0" applyNumberFormat="1" applyFont="1" applyFill="1" applyBorder="1" applyAlignment="1">
      <alignment horizontal="center" vertical="center" wrapText="1"/>
    </xf>
    <xf numFmtId="1" fontId="29" fillId="5" borderId="13" xfId="0" applyNumberFormat="1" applyFont="1" applyFill="1" applyBorder="1" applyAlignment="1">
      <alignment horizontal="center" vertical="center" wrapText="1"/>
    </xf>
    <xf numFmtId="0" fontId="28" fillId="5" borderId="13" xfId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 wrapText="1"/>
    </xf>
    <xf numFmtId="1" fontId="27" fillId="0" borderId="4" xfId="0" applyNumberFormat="1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5" fillId="0" borderId="11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/>
    </xf>
    <xf numFmtId="1" fontId="20" fillId="5" borderId="4" xfId="0" applyNumberFormat="1" applyFont="1" applyFill="1" applyBorder="1" applyAlignment="1">
      <alignment horizontal="center" vertical="center" wrapText="1"/>
    </xf>
    <xf numFmtId="14" fontId="20" fillId="0" borderId="0" xfId="0" applyNumberFormat="1" applyFont="1"/>
    <xf numFmtId="0" fontId="6" fillId="0" borderId="0" xfId="0" applyFont="1" applyAlignment="1">
      <alignment horizontal="center" vertical="center" wrapText="1"/>
    </xf>
    <xf numFmtId="1" fontId="20" fillId="5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8" fillId="0" borderId="0" xfId="0" applyFont="1"/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/>
    </xf>
    <xf numFmtId="14" fontId="20" fillId="5" borderId="20" xfId="0" applyNumberFormat="1" applyFont="1" applyFill="1" applyBorder="1" applyAlignment="1">
      <alignment horizontal="center" vertical="center" wrapText="1"/>
    </xf>
    <xf numFmtId="12" fontId="20" fillId="5" borderId="20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/>
    </xf>
    <xf numFmtId="12" fontId="27" fillId="0" borderId="4" xfId="0" applyNumberFormat="1" applyFont="1" applyBorder="1" applyAlignment="1">
      <alignment horizontal="center"/>
    </xf>
    <xf numFmtId="12" fontId="20" fillId="0" borderId="4" xfId="0" applyNumberFormat="1" applyFont="1" applyBorder="1" applyAlignment="1">
      <alignment horizontal="center" vertical="center"/>
    </xf>
    <xf numFmtId="12" fontId="20" fillId="0" borderId="4" xfId="0" applyNumberFormat="1" applyFont="1" applyBorder="1" applyAlignment="1">
      <alignment vertical="center"/>
    </xf>
    <xf numFmtId="12" fontId="5" fillId="0" borderId="4" xfId="0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14" fontId="5" fillId="0" borderId="4" xfId="2" applyNumberFormat="1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14" fontId="20" fillId="5" borderId="21" xfId="0" applyNumberFormat="1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14" fontId="20" fillId="5" borderId="27" xfId="0" applyNumberFormat="1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/>
    </xf>
    <xf numFmtId="14" fontId="17" fillId="0" borderId="16" xfId="0" applyNumberFormat="1" applyFont="1" applyBorder="1" applyAlignment="1">
      <alignment horizontal="center" vertical="center"/>
    </xf>
    <xf numFmtId="14" fontId="20" fillId="5" borderId="28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center"/>
    </xf>
    <xf numFmtId="0" fontId="20" fillId="0" borderId="13" xfId="0" applyFont="1" applyBorder="1" applyAlignment="1">
      <alignment horizontal="center" wrapText="1"/>
    </xf>
    <xf numFmtId="1" fontId="19" fillId="0" borderId="4" xfId="0" applyNumberFormat="1" applyFont="1" applyBorder="1" applyAlignment="1">
      <alignment horizontal="center"/>
    </xf>
    <xf numFmtId="1" fontId="5" fillId="0" borderId="4" xfId="0" applyNumberFormat="1" applyFont="1" applyBorder="1"/>
    <xf numFmtId="1" fontId="19" fillId="0" borderId="0" xfId="0" applyNumberFormat="1" applyFont="1" applyAlignment="1">
      <alignment horizontal="center"/>
    </xf>
    <xf numFmtId="1" fontId="20" fillId="5" borderId="20" xfId="0" applyNumberFormat="1" applyFont="1" applyFill="1" applyBorder="1" applyAlignment="1">
      <alignment horizontal="center" vertical="center" wrapText="1"/>
    </xf>
    <xf numFmtId="1" fontId="18" fillId="0" borderId="0" xfId="0" applyNumberFormat="1" applyFont="1"/>
    <xf numFmtId="14" fontId="4" fillId="0" borderId="0" xfId="0" applyNumberFormat="1" applyFont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14" fontId="18" fillId="0" borderId="0" xfId="0" applyNumberFormat="1" applyFont="1"/>
    <xf numFmtId="12" fontId="23" fillId="0" borderId="0" xfId="0" applyNumberFormat="1" applyFont="1" applyAlignment="1">
      <alignment horizontal="center" vertical="center" wrapText="1"/>
    </xf>
    <xf numFmtId="12" fontId="23" fillId="2" borderId="1" xfId="0" applyNumberFormat="1" applyFont="1" applyFill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/>
    </xf>
    <xf numFmtId="12" fontId="17" fillId="3" borderId="1" xfId="0" applyNumberFormat="1" applyFont="1" applyFill="1" applyBorder="1" applyAlignment="1">
      <alignment horizontal="center" vertical="center"/>
    </xf>
    <xf numFmtId="12" fontId="17" fillId="0" borderId="5" xfId="0" applyNumberFormat="1" applyFont="1" applyBorder="1" applyAlignment="1">
      <alignment horizontal="center" vertical="center" wrapText="1"/>
    </xf>
    <xf numFmtId="12" fontId="17" fillId="0" borderId="9" xfId="0" applyNumberFormat="1" applyFont="1" applyBorder="1" applyAlignment="1">
      <alignment horizontal="center"/>
    </xf>
    <xf numFmtId="12" fontId="5" fillId="0" borderId="4" xfId="0" applyNumberFormat="1" applyFont="1" applyBorder="1" applyAlignment="1">
      <alignment horizontal="center" vertical="center"/>
    </xf>
    <xf numFmtId="12" fontId="25" fillId="0" borderId="0" xfId="0" applyNumberFormat="1" applyFont="1"/>
    <xf numFmtId="14" fontId="5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14" fontId="5" fillId="3" borderId="11" xfId="0" applyNumberFormat="1" applyFont="1" applyFill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/>
    </xf>
    <xf numFmtId="12" fontId="5" fillId="0" borderId="0" xfId="0" applyNumberFormat="1" applyFont="1" applyAlignment="1">
      <alignment horizontal="center" vertical="center" wrapText="1"/>
    </xf>
    <xf numFmtId="12" fontId="5" fillId="0" borderId="4" xfId="0" applyNumberFormat="1" applyFont="1" applyBorder="1" applyAlignment="1">
      <alignment horizontal="center" wrapText="1"/>
    </xf>
    <xf numFmtId="12" fontId="5" fillId="5" borderId="4" xfId="0" applyNumberFormat="1" applyFont="1" applyFill="1" applyBorder="1" applyAlignment="1">
      <alignment horizontal="center" vertical="center" wrapText="1"/>
    </xf>
    <xf numFmtId="12" fontId="6" fillId="0" borderId="4" xfId="0" applyNumberFormat="1" applyFont="1" applyBorder="1" applyAlignment="1">
      <alignment horizontal="center" vertical="center" wrapText="1"/>
    </xf>
    <xf numFmtId="12" fontId="20" fillId="0" borderId="4" xfId="0" applyNumberFormat="1" applyFont="1" applyBorder="1" applyAlignment="1">
      <alignment horizontal="center"/>
    </xf>
    <xf numFmtId="12" fontId="5" fillId="3" borderId="4" xfId="0" applyNumberFormat="1" applyFont="1" applyFill="1" applyBorder="1" applyAlignment="1">
      <alignment horizontal="center" vertical="center"/>
    </xf>
    <xf numFmtId="12" fontId="5" fillId="6" borderId="4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wrapText="1"/>
    </xf>
    <xf numFmtId="12" fontId="5" fillId="0" borderId="0" xfId="0" applyNumberFormat="1" applyFont="1" applyAlignment="1">
      <alignment horizontal="center"/>
    </xf>
    <xf numFmtId="12" fontId="4" fillId="2" borderId="1" xfId="0" applyNumberFormat="1" applyFont="1" applyFill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/>
    </xf>
    <xf numFmtId="12" fontId="5" fillId="4" borderId="1" xfId="0" applyNumberFormat="1" applyFont="1" applyFill="1" applyBorder="1" applyAlignment="1">
      <alignment horizontal="center" vertical="center" wrapText="1"/>
    </xf>
    <xf numFmtId="12" fontId="17" fillId="5" borderId="21" xfId="0" applyNumberFormat="1" applyFont="1" applyFill="1" applyBorder="1" applyAlignment="1">
      <alignment horizontal="center" vertical="center" wrapText="1"/>
    </xf>
    <xf numFmtId="12" fontId="10" fillId="0" borderId="0" xfId="0" applyNumberFormat="1" applyFont="1"/>
    <xf numFmtId="12" fontId="0" fillId="0" borderId="0" xfId="0" applyNumberFormat="1"/>
    <xf numFmtId="12" fontId="17" fillId="0" borderId="1" xfId="0" applyNumberFormat="1" applyFont="1" applyBorder="1" applyAlignment="1">
      <alignment horizontal="right" vertical="center" wrapText="1"/>
    </xf>
    <xf numFmtId="12" fontId="17" fillId="4" borderId="1" xfId="0" applyNumberFormat="1" applyFont="1" applyFill="1" applyBorder="1" applyAlignment="1">
      <alignment horizontal="center" vertical="center" wrapText="1"/>
    </xf>
    <xf numFmtId="12" fontId="24" fillId="0" borderId="0" xfId="0" applyNumberFormat="1" applyFont="1"/>
    <xf numFmtId="0" fontId="23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4" xfId="0" applyFont="1" applyBorder="1"/>
    <xf numFmtId="0" fontId="5" fillId="0" borderId="6" xfId="2" applyFont="1" applyBorder="1" applyAlignment="1">
      <alignment horizontal="center" vertical="center" wrapText="1"/>
    </xf>
    <xf numFmtId="14" fontId="5" fillId="0" borderId="6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14" fontId="0" fillId="0" borderId="4" xfId="0" applyNumberFormat="1" applyBorder="1"/>
    <xf numFmtId="14" fontId="5" fillId="0" borderId="1" xfId="0" applyNumberFormat="1" applyFont="1" applyBorder="1" applyAlignment="1">
      <alignment horizontal="center" wrapText="1"/>
    </xf>
    <xf numFmtId="14" fontId="5" fillId="0" borderId="5" xfId="2" applyNumberFormat="1" applyFont="1" applyBorder="1" applyAlignment="1">
      <alignment horizontal="center" vertical="center"/>
    </xf>
    <xf numFmtId="14" fontId="0" fillId="0" borderId="0" xfId="0" applyNumberFormat="1"/>
    <xf numFmtId="12" fontId="5" fillId="3" borderId="1" xfId="0" applyNumberFormat="1" applyFont="1" applyFill="1" applyBorder="1" applyAlignment="1">
      <alignment horizontal="center" vertical="center"/>
    </xf>
    <xf numFmtId="12" fontId="11" fillId="3" borderId="1" xfId="0" applyNumberFormat="1" applyFont="1" applyFill="1" applyBorder="1" applyAlignment="1">
      <alignment horizontal="center" vertical="center"/>
    </xf>
    <xf numFmtId="12" fontId="5" fillId="0" borderId="5" xfId="0" applyNumberFormat="1" applyFont="1" applyBorder="1" applyAlignment="1">
      <alignment horizontal="center" vertical="center" wrapText="1"/>
    </xf>
    <xf numFmtId="12" fontId="14" fillId="0" borderId="4" xfId="0" applyNumberFormat="1" applyFont="1" applyBorder="1" applyAlignment="1">
      <alignment horizontal="center" vertical="center" wrapText="1"/>
    </xf>
    <xf numFmtId="12" fontId="0" fillId="0" borderId="4" xfId="0" applyNumberFormat="1" applyBorder="1"/>
    <xf numFmtId="12" fontId="5" fillId="0" borderId="1" xfId="0" applyNumberFormat="1" applyFont="1" applyBorder="1" applyAlignment="1">
      <alignment horizontal="center"/>
    </xf>
    <xf numFmtId="12" fontId="27" fillId="0" borderId="0" xfId="0" applyNumberFormat="1" applyFont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 wrapText="1"/>
    </xf>
    <xf numFmtId="12" fontId="29" fillId="5" borderId="13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 wrapText="1"/>
    </xf>
    <xf numFmtId="12" fontId="17" fillId="0" borderId="1" xfId="2" applyNumberFormat="1" applyFont="1" applyBorder="1" applyAlignment="1">
      <alignment horizontal="center" vertical="center" wrapText="1"/>
    </xf>
    <xf numFmtId="12" fontId="17" fillId="5" borderId="4" xfId="0" applyNumberFormat="1" applyFont="1" applyFill="1" applyBorder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/>
    </xf>
    <xf numFmtId="12" fontId="5" fillId="0" borderId="0" xfId="2" applyNumberFormat="1" applyFont="1" applyAlignment="1">
      <alignment horizontal="center" vertical="center"/>
    </xf>
    <xf numFmtId="12" fontId="5" fillId="0" borderId="6" xfId="2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/>
    <xf numFmtId="1" fontId="5" fillId="0" borderId="6" xfId="0" applyNumberFormat="1" applyFont="1" applyBorder="1"/>
    <xf numFmtId="1" fontId="26" fillId="0" borderId="0" xfId="0" applyNumberFormat="1" applyFont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 wrapText="1"/>
    </xf>
    <xf numFmtId="1" fontId="5" fillId="0" borderId="6" xfId="2" applyNumberFormat="1" applyFont="1" applyBorder="1" applyAlignment="1">
      <alignment horizontal="center" vertical="center" wrapText="1"/>
    </xf>
    <xf numFmtId="1" fontId="0" fillId="0" borderId="0" xfId="0" applyNumberFormat="1"/>
    <xf numFmtId="14" fontId="15" fillId="0" borderId="4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14" fontId="10" fillId="0" borderId="0" xfId="0" applyNumberFormat="1" applyFont="1"/>
    <xf numFmtId="12" fontId="23" fillId="2" borderId="11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5" fontId="4" fillId="2" borderId="4" xfId="0" applyNumberFormat="1" applyFont="1" applyFill="1" applyBorder="1" applyAlignment="1">
      <alignment horizontal="center" vertical="center" wrapText="1"/>
    </xf>
    <xf numFmtId="12" fontId="25" fillId="0" borderId="0" xfId="0" applyNumberFormat="1" applyFont="1" applyAlignment="1">
      <alignment horizontal="center"/>
    </xf>
    <xf numFmtId="12" fontId="17" fillId="0" borderId="11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2" fontId="17" fillId="0" borderId="3" xfId="0" applyNumberFormat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2" fontId="5" fillId="0" borderId="4" xfId="0" applyNumberFormat="1" applyFont="1" applyBorder="1" applyAlignment="1">
      <alignment vertical="center"/>
    </xf>
    <xf numFmtId="14" fontId="5" fillId="0" borderId="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/>
    <xf numFmtId="12" fontId="4" fillId="7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wrapText="1"/>
    </xf>
    <xf numFmtId="15" fontId="4" fillId="2" borderId="20" xfId="0" applyNumberFormat="1" applyFont="1" applyFill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/>
    </xf>
    <xf numFmtId="14" fontId="5" fillId="6" borderId="4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6" fontId="5" fillId="8" borderId="4" xfId="0" applyNumberFormat="1" applyFont="1" applyFill="1" applyBorder="1" applyAlignment="1">
      <alignment horizontal="center" vertical="center" wrapText="1"/>
    </xf>
    <xf numFmtId="14" fontId="5" fillId="8" borderId="4" xfId="0" applyNumberFormat="1" applyFont="1" applyFill="1" applyBorder="1" applyAlignment="1">
      <alignment horizontal="center" vertical="center" wrapText="1"/>
    </xf>
    <xf numFmtId="12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2" fontId="5" fillId="0" borderId="9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12" fontId="20" fillId="5" borderId="4" xfId="0" applyNumberFormat="1" applyFont="1" applyFill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17" fillId="0" borderId="4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1" fontId="32" fillId="0" borderId="4" xfId="0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14" fontId="5" fillId="0" borderId="4" xfId="0" applyNumberFormat="1" applyFont="1" applyBorder="1"/>
    <xf numFmtId="12" fontId="17" fillId="0" borderId="4" xfId="0" applyNumberFormat="1" applyFont="1" applyBorder="1"/>
    <xf numFmtId="14" fontId="5" fillId="0" borderId="20" xfId="0" applyNumberFormat="1" applyFont="1" applyBorder="1"/>
    <xf numFmtId="12" fontId="17" fillId="0" borderId="20" xfId="0" applyNumberFormat="1" applyFont="1" applyBorder="1"/>
    <xf numFmtId="14" fontId="5" fillId="0" borderId="16" xfId="0" applyNumberFormat="1" applyFont="1" applyBorder="1"/>
    <xf numFmtId="1" fontId="17" fillId="0" borderId="4" xfId="0" applyNumberFormat="1" applyFont="1" applyFill="1" applyBorder="1" applyAlignment="1">
      <alignment horizontal="center" vertical="center" wrapText="1"/>
    </xf>
    <xf numFmtId="12" fontId="5" fillId="0" borderId="4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wrapText="1"/>
    </xf>
    <xf numFmtId="0" fontId="5" fillId="0" borderId="4" xfId="2" applyNumberFormat="1" applyFont="1" applyFill="1" applyBorder="1" applyAlignment="1">
      <alignment horizontal="center"/>
    </xf>
    <xf numFmtId="14" fontId="5" fillId="0" borderId="15" xfId="0" applyNumberFormat="1" applyFont="1" applyBorder="1"/>
    <xf numFmtId="1" fontId="5" fillId="0" borderId="4" xfId="0" applyNumberFormat="1" applyFont="1" applyFill="1" applyBorder="1" applyAlignment="1">
      <alignment horizontal="center"/>
    </xf>
    <xf numFmtId="12" fontId="5" fillId="5" borderId="16" xfId="0" applyNumberFormat="1" applyFont="1" applyFill="1" applyBorder="1" applyAlignment="1">
      <alignment horizontal="center" vertical="center" wrapText="1"/>
    </xf>
    <xf numFmtId="1" fontId="32" fillId="0" borderId="6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 vertical="center" wrapText="1"/>
    </xf>
    <xf numFmtId="1" fontId="5" fillId="9" borderId="16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1" fontId="5" fillId="9" borderId="17" xfId="0" applyNumberFormat="1" applyFont="1" applyFill="1" applyBorder="1" applyAlignment="1">
      <alignment horizontal="center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5" borderId="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2" fontId="20" fillId="0" borderId="4" xfId="0" applyNumberFormat="1" applyFont="1" applyBorder="1" applyAlignment="1">
      <alignment horizont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wrapText="1"/>
    </xf>
    <xf numFmtId="0" fontId="5" fillId="0" borderId="6" xfId="2" applyFont="1" applyFill="1" applyBorder="1" applyAlignment="1">
      <alignment horizontal="center"/>
    </xf>
    <xf numFmtId="12" fontId="17" fillId="0" borderId="6" xfId="0" applyNumberFormat="1" applyFont="1" applyBorder="1"/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0" borderId="0" xfId="0" applyFont="1"/>
    <xf numFmtId="0" fontId="20" fillId="5" borderId="2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1" fontId="20" fillId="5" borderId="23" xfId="0" applyNumberFormat="1" applyFont="1" applyFill="1" applyBorder="1" applyAlignment="1">
      <alignment horizontal="center" vertical="center" wrapText="1"/>
    </xf>
    <xf numFmtId="1" fontId="20" fillId="5" borderId="2" xfId="0" applyNumberFormat="1" applyFont="1" applyFill="1" applyBorder="1" applyAlignment="1">
      <alignment horizontal="center" vertical="center" wrapText="1"/>
    </xf>
    <xf numFmtId="14" fontId="20" fillId="5" borderId="23" xfId="0" applyNumberFormat="1" applyFont="1" applyFill="1" applyBorder="1" applyAlignment="1">
      <alignment horizontal="center" vertical="center" wrapText="1"/>
    </xf>
    <xf numFmtId="14" fontId="20" fillId="5" borderId="2" xfId="0" applyNumberFormat="1" applyFont="1" applyFill="1" applyBorder="1" applyAlignment="1">
      <alignment horizontal="center" vertical="center" wrapText="1"/>
    </xf>
    <xf numFmtId="12" fontId="20" fillId="5" borderId="23" xfId="0" applyNumberFormat="1" applyFont="1" applyFill="1" applyBorder="1" applyAlignment="1">
      <alignment horizontal="center" vertical="center" wrapText="1"/>
    </xf>
    <xf numFmtId="12" fontId="20" fillId="5" borderId="2" xfId="0" applyNumberFormat="1" applyFont="1" applyFill="1" applyBorder="1" applyAlignment="1">
      <alignment horizontal="center" vertical="center" wrapText="1"/>
    </xf>
    <xf numFmtId="14" fontId="20" fillId="5" borderId="24" xfId="0" applyNumberFormat="1" applyFont="1" applyFill="1" applyBorder="1" applyAlignment="1">
      <alignment horizontal="center" vertical="center" wrapText="1"/>
    </xf>
    <xf numFmtId="14" fontId="20" fillId="5" borderId="7" xfId="0" applyNumberFormat="1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2" fontId="20" fillId="5" borderId="4" xfId="0" applyNumberFormat="1" applyFont="1" applyFill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66FF99"/>
      <color rgb="FFCCFF66"/>
      <color rgb="FF66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1" Type="http://schemas.openxmlformats.org/officeDocument/2006/relationships/hyperlink" Target="mailto:elancheros@distraves.com" TargetMode="External"/><Relationship Id="rId324" Type="http://schemas.openxmlformats.org/officeDocument/2006/relationships/hyperlink" Target="mailto:piedadcano@yahoo.es" TargetMode="External"/><Relationship Id="rId531" Type="http://schemas.openxmlformats.org/officeDocument/2006/relationships/hyperlink" Target="about:blank" TargetMode="External"/><Relationship Id="rId170" Type="http://schemas.openxmlformats.org/officeDocument/2006/relationships/hyperlink" Target="mailto:coexpress@une.net.co" TargetMode="External"/><Relationship Id="rId268" Type="http://schemas.openxmlformats.org/officeDocument/2006/relationships/hyperlink" Target="mailto:hfdaza@yahoo.com" TargetMode="External"/><Relationship Id="rId47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2" Type="http://schemas.openxmlformats.org/officeDocument/2006/relationships/hyperlink" Target="mailto:coorfidesa@hotmail.com" TargetMode="External"/><Relationship Id="rId128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35" Type="http://schemas.openxmlformats.org/officeDocument/2006/relationships/hyperlink" Target="mailto:cooprofarmenia@gmail.com" TargetMode="External"/><Relationship Id="rId542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81" Type="http://schemas.openxmlformats.org/officeDocument/2006/relationships/hyperlink" Target="mailto:lideresdelprogresocta@hotmail.com" TargetMode="External"/><Relationship Id="rId402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279" Type="http://schemas.openxmlformats.org/officeDocument/2006/relationships/hyperlink" Target="mailto:jrcm515@hotmail.com" TargetMode="External"/><Relationship Id="rId486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43" Type="http://schemas.openxmlformats.org/officeDocument/2006/relationships/hyperlink" Target="mailto:camaguey@camaguey.com.co" TargetMode="External"/><Relationship Id="rId139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6" Type="http://schemas.openxmlformats.org/officeDocument/2006/relationships/hyperlink" Target="mailto:lebotiach@gmail.com" TargetMode="External"/><Relationship Id="rId553" Type="http://schemas.openxmlformats.org/officeDocument/2006/relationships/hyperlink" Target="mailto:coopetratol@yahoo.es" TargetMode="External"/><Relationship Id="rId192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6" Type="http://schemas.openxmlformats.org/officeDocument/2006/relationships/hyperlink" Target="mailto:arcicoop@gmail.com" TargetMode="External"/><Relationship Id="rId413" Type="http://schemas.openxmlformats.org/officeDocument/2006/relationships/hyperlink" Target="mailto:copcareycordesunecocli@edatel.net.co" TargetMode="External"/><Relationship Id="rId497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357" Type="http://schemas.openxmlformats.org/officeDocument/2006/relationships/hyperlink" Target="mailto:coopecosta@hotmail.com" TargetMode="External"/><Relationship Id="rId54" Type="http://schemas.openxmlformats.org/officeDocument/2006/relationships/hyperlink" Target="mailto:cooptracarga@hotmail.com" TargetMode="External"/><Relationship Id="rId217" Type="http://schemas.openxmlformats.org/officeDocument/2006/relationships/hyperlink" Target="mailto:ayudarte830@gmail.com" TargetMode="External"/><Relationship Id="rId564" Type="http://schemas.openxmlformats.org/officeDocument/2006/relationships/hyperlink" Target="mailto:martinbarona@gmail.com" TargetMode="External"/><Relationship Id="rId424" Type="http://schemas.openxmlformats.org/officeDocument/2006/relationships/hyperlink" Target="mailto:cooeducesar@hotmail.com" TargetMode="External"/><Relationship Id="rId270" Type="http://schemas.openxmlformats.org/officeDocument/2006/relationships/hyperlink" Target="mailto:alvaroninomendoza@hotmail.com" TargetMode="External"/><Relationship Id="rId65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0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368" Type="http://schemas.openxmlformats.org/officeDocument/2006/relationships/hyperlink" Target="mailto:centrocesa@hotmail.com" TargetMode="External"/><Relationship Id="rId575" Type="http://schemas.openxmlformats.org/officeDocument/2006/relationships/hyperlink" Target="mailto:rosais1958@yahoo.com.mx" TargetMode="External"/><Relationship Id="rId228" Type="http://schemas.openxmlformats.org/officeDocument/2006/relationships/hyperlink" Target="mailto:misaksalud@yahoo.es" TargetMode="External"/><Relationship Id="rId435" Type="http://schemas.openxmlformats.org/officeDocument/2006/relationships/hyperlink" Target="mailto:williamrojas@rearabogados.co" TargetMode="External"/><Relationship Id="rId281" Type="http://schemas.openxmlformats.org/officeDocument/2006/relationships/hyperlink" Target="mailto:anguloyaibeth@gmail.com" TargetMode="External"/><Relationship Id="rId502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76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1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379" Type="http://schemas.openxmlformats.org/officeDocument/2006/relationships/hyperlink" Target="mailto:cooexitosacta@yahoo.com" TargetMode="External"/><Relationship Id="rId586" Type="http://schemas.openxmlformats.org/officeDocument/2006/relationships/hyperlink" Target="mailto:fondojjpita@hotmail.com" TargetMode="External"/><Relationship Id="rId7" Type="http://schemas.openxmlformats.org/officeDocument/2006/relationships/hyperlink" Target="mailto:uniex@etb.net.co" TargetMode="External"/><Relationship Id="rId239" Type="http://schemas.openxmlformats.org/officeDocument/2006/relationships/hyperlink" Target="mailto:javiercontador@gmail.com" TargetMode="External"/><Relationship Id="rId446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292" Type="http://schemas.openxmlformats.org/officeDocument/2006/relationships/hyperlink" Target="mailto:apoyopta@colomsat.net.co" TargetMode="External"/><Relationship Id="rId306" Type="http://schemas.openxmlformats.org/officeDocument/2006/relationships/hyperlink" Target="mailto:financiero@prodensa.org" TargetMode="External"/><Relationship Id="rId45" Type="http://schemas.openxmlformats.org/officeDocument/2006/relationships/hyperlink" Target="mailto:asecontri@edatel.net.co" TargetMode="External"/><Relationship Id="rId87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10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348" Type="http://schemas.openxmlformats.org/officeDocument/2006/relationships/hyperlink" Target="mailto:desarrollosocialcta@hotmail.com" TargetMode="External"/><Relationship Id="rId513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555" Type="http://schemas.openxmlformats.org/officeDocument/2006/relationships/hyperlink" Target="mailto:info@cointegralconsulting.co" TargetMode="External"/><Relationship Id="rId152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94" Type="http://schemas.openxmlformats.org/officeDocument/2006/relationships/hyperlink" Target="mailto:ricardovillamil@bavsabmiller.com" TargetMode="External"/><Relationship Id="rId208" Type="http://schemas.openxmlformats.org/officeDocument/2006/relationships/hyperlink" Target="mailto:actyser2006@yahoo.es" TargetMode="External"/><Relationship Id="rId415" Type="http://schemas.openxmlformats.org/officeDocument/2006/relationships/hyperlink" Target="mailto:coopcaribe@gmail.com" TargetMode="External"/><Relationship Id="rId457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261" Type="http://schemas.openxmlformats.org/officeDocument/2006/relationships/hyperlink" Target="mailto:autodealer01@hotmail.com" TargetMode="External"/><Relationship Id="rId499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14" Type="http://schemas.openxmlformats.org/officeDocument/2006/relationships/hyperlink" Target="mailto:carbocucuta@ingel.com.tv" TargetMode="External"/><Relationship Id="rId56" Type="http://schemas.openxmlformats.org/officeDocument/2006/relationships/hyperlink" Target="mailto:coatica@epm.net.co" TargetMode="External"/><Relationship Id="rId317" Type="http://schemas.openxmlformats.org/officeDocument/2006/relationships/hyperlink" Target="mailto:ctaminaposentos@hotmail.com" TargetMode="External"/><Relationship Id="rId359" Type="http://schemas.openxmlformats.org/officeDocument/2006/relationships/hyperlink" Target="mailto:coonstruir@coonstruir.com" TargetMode="External"/><Relationship Id="rId524" Type="http://schemas.openxmlformats.org/officeDocument/2006/relationships/hyperlink" Target="mailto:coopeducamos@gmail.com" TargetMode="External"/><Relationship Id="rId566" Type="http://schemas.openxmlformats.org/officeDocument/2006/relationships/hyperlink" Target="mailto:gerencia@coonalce.com" TargetMode="External"/><Relationship Id="rId98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1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3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219" Type="http://schemas.openxmlformats.org/officeDocument/2006/relationships/hyperlink" Target="mailto:outsourcing_ota@andinet.com" TargetMode="External"/><Relationship Id="rId370" Type="http://schemas.openxmlformats.org/officeDocument/2006/relationships/hyperlink" Target="mailto:cootrasomed@gmail.com" TargetMode="External"/><Relationship Id="rId426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30" Type="http://schemas.openxmlformats.org/officeDocument/2006/relationships/hyperlink" Target="mailto:paolaprado78@hotmail.com" TargetMode="External"/><Relationship Id="rId468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5" Type="http://schemas.openxmlformats.org/officeDocument/2006/relationships/hyperlink" Target="mailto:confacoop@telesat.com.co" TargetMode="External"/><Relationship Id="rId67" Type="http://schemas.openxmlformats.org/officeDocument/2006/relationships/hyperlink" Target="mailto:carcifuentes@hotmail.com" TargetMode="External"/><Relationship Id="rId272" Type="http://schemas.openxmlformats.org/officeDocument/2006/relationships/hyperlink" Target="mailto:coopclinisur@hotmail.com" TargetMode="External"/><Relationship Id="rId328" Type="http://schemas.openxmlformats.org/officeDocument/2006/relationships/hyperlink" Target="mailto:lcuitiva@proasomuna.com.co" TargetMode="External"/><Relationship Id="rId535" Type="http://schemas.openxmlformats.org/officeDocument/2006/relationships/hyperlink" Target="mailto:cootrabagir@hotmail.com" TargetMode="External"/><Relationship Id="rId577" Type="http://schemas.openxmlformats.org/officeDocument/2006/relationships/hyperlink" Target="mailto:mutualaddcol@adcolombia.org" TargetMode="External"/><Relationship Id="rId132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81" Type="http://schemas.openxmlformats.org/officeDocument/2006/relationships/hyperlink" Target="mailto:ctarealsociedad09@yahoo.es" TargetMode="External"/><Relationship Id="rId241" Type="http://schemas.openxmlformats.org/officeDocument/2006/relationships/hyperlink" Target="mailto:asserconttcp@hotmail.com" TargetMode="External"/><Relationship Id="rId437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47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6" Type="http://schemas.openxmlformats.org/officeDocument/2006/relationships/hyperlink" Target="mailto:camaguey@camaguey.com.co" TargetMode="External"/><Relationship Id="rId283" Type="http://schemas.openxmlformats.org/officeDocument/2006/relationships/hyperlink" Target="mailto:promotec1@une.net.co" TargetMode="External"/><Relationship Id="rId339" Type="http://schemas.openxmlformats.org/officeDocument/2006/relationships/hyperlink" Target="mailto:luciarosero94@hotmail.com" TargetMode="External"/><Relationship Id="rId490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504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546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78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43" Type="http://schemas.openxmlformats.org/officeDocument/2006/relationships/hyperlink" Target="mailto:seaconsultin@telecom.com.co" TargetMode="External"/><Relationship Id="rId185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50" Type="http://schemas.openxmlformats.org/officeDocument/2006/relationships/hyperlink" Target="mailto:cooperativamultiemprender@hotmail.com" TargetMode="External"/><Relationship Id="rId406" Type="http://schemas.openxmlformats.org/officeDocument/2006/relationships/hyperlink" Target="mailto:cootragecol@hotmail.com" TargetMode="External"/><Relationship Id="rId588" Type="http://schemas.openxmlformats.org/officeDocument/2006/relationships/hyperlink" Target="mailto:cooperativasumacoop@gmail.com" TargetMode="External"/><Relationship Id="rId9" Type="http://schemas.openxmlformats.org/officeDocument/2006/relationships/hyperlink" Target="mailto:gescop@hotmail.com" TargetMode="External"/><Relationship Id="rId210" Type="http://schemas.openxmlformats.org/officeDocument/2006/relationships/hyperlink" Target="mailto:agriser@telecom.com.co" TargetMode="External"/><Relationship Id="rId392" Type="http://schemas.openxmlformats.org/officeDocument/2006/relationships/hyperlink" Target="mailto:nesafo4@hotmaill.com" TargetMode="External"/><Relationship Id="rId448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252" Type="http://schemas.openxmlformats.org/officeDocument/2006/relationships/hyperlink" Target="mailto:coomagro@hotmail.com" TargetMode="External"/><Relationship Id="rId294" Type="http://schemas.openxmlformats.org/officeDocument/2006/relationships/hyperlink" Target="mailto:caty09@gmail.com" TargetMode="External"/><Relationship Id="rId308" Type="http://schemas.openxmlformats.org/officeDocument/2006/relationships/hyperlink" Target="mailto:precoounion@hotmail.com" TargetMode="External"/><Relationship Id="rId515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47" Type="http://schemas.openxmlformats.org/officeDocument/2006/relationships/hyperlink" Target="mailto:asesoriasbernarda@yahoo.es" TargetMode="External"/><Relationship Id="rId89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12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4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361" Type="http://schemas.openxmlformats.org/officeDocument/2006/relationships/hyperlink" Target="mailto:daguasaludcta@hotmail.com" TargetMode="External"/><Relationship Id="rId557" Type="http://schemas.openxmlformats.org/officeDocument/2006/relationships/hyperlink" Target="mailto:coomedsalud@yahoo.es" TargetMode="External"/><Relationship Id="rId196" Type="http://schemas.openxmlformats.org/officeDocument/2006/relationships/hyperlink" Target="mailto:cooluber@yahoo.com" TargetMode="External"/><Relationship Id="rId417" Type="http://schemas.openxmlformats.org/officeDocument/2006/relationships/hyperlink" Target="mailto:gerenciasemcta@gmail.com" TargetMode="External"/><Relationship Id="rId459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16" Type="http://schemas.openxmlformats.org/officeDocument/2006/relationships/hyperlink" Target="mailto:precoop@epm.net.co" TargetMode="External"/><Relationship Id="rId221" Type="http://schemas.openxmlformats.org/officeDocument/2006/relationships/hyperlink" Target="mailto:friocoop@hotmail.com" TargetMode="External"/><Relationship Id="rId263" Type="http://schemas.openxmlformats.org/officeDocument/2006/relationships/hyperlink" Target="mailto:arondon@gema.com.co" TargetMode="External"/><Relationship Id="rId319" Type="http://schemas.openxmlformats.org/officeDocument/2006/relationships/hyperlink" Target="mailto:vladimirc@funcarbon.org" TargetMode="External"/><Relationship Id="rId470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526" Type="http://schemas.openxmlformats.org/officeDocument/2006/relationships/hyperlink" Target="about:blank" TargetMode="External"/><Relationship Id="rId58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3" Type="http://schemas.openxmlformats.org/officeDocument/2006/relationships/hyperlink" Target="mailto:cooarrieros@hotmail.com" TargetMode="External"/><Relationship Id="rId330" Type="http://schemas.openxmlformats.org/officeDocument/2006/relationships/hyperlink" Target="mailto:marthaccarvajal@hotmail.com.co" TargetMode="External"/><Relationship Id="rId568" Type="http://schemas.openxmlformats.org/officeDocument/2006/relationships/hyperlink" Target="mailto:fondevisan@vijagual.com" TargetMode="External"/><Relationship Id="rId165" Type="http://schemas.openxmlformats.org/officeDocument/2006/relationships/hyperlink" Target="mailto:cocadas2001@yahoo.com" TargetMode="External"/><Relationship Id="rId372" Type="http://schemas.openxmlformats.org/officeDocument/2006/relationships/hyperlink" Target="mailto:copresaludcta@yahoo.es" TargetMode="External"/><Relationship Id="rId428" Type="http://schemas.openxmlformats.org/officeDocument/2006/relationships/hyperlink" Target="mailto:foncavasa@hotmail.com" TargetMode="External"/><Relationship Id="rId232" Type="http://schemas.openxmlformats.org/officeDocument/2006/relationships/hyperlink" Target="mailto:liderazgoyservicio@gmail.com" TargetMode="External"/><Relationship Id="rId274" Type="http://schemas.openxmlformats.org/officeDocument/2006/relationships/hyperlink" Target="mailto:yeyehs3@hotmail.com" TargetMode="External"/><Relationship Id="rId481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7" Type="http://schemas.openxmlformats.org/officeDocument/2006/relationships/hyperlink" Target="mailto:cooproagua@hotmail.com" TargetMode="External"/><Relationship Id="rId69" Type="http://schemas.openxmlformats.org/officeDocument/2006/relationships/hyperlink" Target="mailto:cinquiproc@yahoo.com" TargetMode="External"/><Relationship Id="rId134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537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579" Type="http://schemas.openxmlformats.org/officeDocument/2006/relationships/hyperlink" Target="mailto:fempitex@gmail.com" TargetMode="External"/><Relationship Id="rId80" Type="http://schemas.openxmlformats.org/officeDocument/2006/relationships/hyperlink" Target="mailto:cooavicpro@hotmail.com" TargetMode="External"/><Relationship Id="rId176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1" Type="http://schemas.openxmlformats.org/officeDocument/2006/relationships/hyperlink" Target="mailto:adruizc@hotmail.com" TargetMode="External"/><Relationship Id="rId383" Type="http://schemas.openxmlformats.org/officeDocument/2006/relationships/hyperlink" Target="mailto:jumcehe@yahoo.es" TargetMode="External"/><Relationship Id="rId439" Type="http://schemas.openxmlformats.org/officeDocument/2006/relationships/hyperlink" Target="mailto:cooletriunfo@hotmail.com" TargetMode="External"/><Relationship Id="rId590" Type="http://schemas.openxmlformats.org/officeDocument/2006/relationships/printerSettings" Target="../printerSettings/printerSettings1.bin"/><Relationship Id="rId201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43" Type="http://schemas.openxmlformats.org/officeDocument/2006/relationships/hyperlink" Target="mailto:nicontabil218@hotmail.com" TargetMode="External"/><Relationship Id="rId285" Type="http://schemas.openxmlformats.org/officeDocument/2006/relationships/hyperlink" Target="mailto:coominsa@gmail.com" TargetMode="External"/><Relationship Id="rId450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506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38" Type="http://schemas.openxmlformats.org/officeDocument/2006/relationships/hyperlink" Target="mailto:coomnes@une.net.co" TargetMode="External"/><Relationship Id="rId103" Type="http://schemas.openxmlformats.org/officeDocument/2006/relationships/hyperlink" Target="mailto:megaauto@caldasmotor.com" TargetMode="External"/><Relationship Id="rId310" Type="http://schemas.openxmlformats.org/officeDocument/2006/relationships/hyperlink" Target="mailto:dennin@eltiempo.com" TargetMode="External"/><Relationship Id="rId492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548" Type="http://schemas.openxmlformats.org/officeDocument/2006/relationships/hyperlink" Target="mailto:fondrocontinental@gmail.com" TargetMode="External"/><Relationship Id="rId91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145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87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352" Type="http://schemas.openxmlformats.org/officeDocument/2006/relationships/hyperlink" Target="mailto:servintegralcoop1@hotmail.com" TargetMode="External"/><Relationship Id="rId394" Type="http://schemas.openxmlformats.org/officeDocument/2006/relationships/hyperlink" Target="mailto:coopelprogresocta@gmail.com" TargetMode="External"/><Relationship Id="rId408" Type="http://schemas.openxmlformats.org/officeDocument/2006/relationships/hyperlink" Target="mailto:rosareyes@dana.com" TargetMode="External"/><Relationship Id="rId212" Type="http://schemas.openxmlformats.org/officeDocument/2006/relationships/hyperlink" Target="mailto:copesionltda@starmedia.com" TargetMode="External"/><Relationship Id="rId254" Type="http://schemas.openxmlformats.org/officeDocument/2006/relationships/hyperlink" Target="mailto:blancanlopez@gmail.com" TargetMode="External"/><Relationship Id="rId49" Type="http://schemas.openxmlformats.org/officeDocument/2006/relationships/hyperlink" Target="mailto:vitalcoopau@terra.com" TargetMode="External"/><Relationship Id="rId11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296" Type="http://schemas.openxmlformats.org/officeDocument/2006/relationships/hyperlink" Target="mailto:soliciones9@hotmail.com" TargetMode="External"/><Relationship Id="rId461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517" Type="http://schemas.openxmlformats.org/officeDocument/2006/relationships/hyperlink" Target="mailto:coonaltef@epm.net.co" TargetMode="External"/><Relationship Id="rId559" Type="http://schemas.openxmlformats.org/officeDocument/2006/relationships/hyperlink" Target="mailto:surym1106@gmail.com" TargetMode="External"/><Relationship Id="rId60" Type="http://schemas.openxmlformats.org/officeDocument/2006/relationships/hyperlink" Target="mailto:huertosorganicos@hotmail.com" TargetMode="External"/><Relationship Id="rId156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98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21" Type="http://schemas.openxmlformats.org/officeDocument/2006/relationships/hyperlink" Target="mailto:vladimirc@funcarobn.org" TargetMode="External"/><Relationship Id="rId363" Type="http://schemas.openxmlformats.org/officeDocument/2006/relationships/hyperlink" Target="mailto:servicioalcliente@corpoceta.com" TargetMode="External"/><Relationship Id="rId419" Type="http://schemas.openxmlformats.org/officeDocument/2006/relationships/hyperlink" Target="mailto:luzmarina-zuleta@hotmail.com" TargetMode="External"/><Relationship Id="rId570" Type="http://schemas.openxmlformats.org/officeDocument/2006/relationships/hyperlink" Target="mailto:cartera@coopsurgiendo.com" TargetMode="External"/><Relationship Id="rId223" Type="http://schemas.openxmlformats.org/officeDocument/2006/relationships/hyperlink" Target="mailto:orinltda@cable.net.co" TargetMode="External"/><Relationship Id="rId430" Type="http://schemas.openxmlformats.org/officeDocument/2006/relationships/hyperlink" Target="mailto:gerencia@cmultiactiva.com" TargetMode="External"/><Relationship Id="rId18" Type="http://schemas.openxmlformats.org/officeDocument/2006/relationships/hyperlink" Target="mailto:distriposada@hotmail.com" TargetMode="External"/><Relationship Id="rId265" Type="http://schemas.openxmlformats.org/officeDocument/2006/relationships/hyperlink" Target="mailto:nuevasemillacta@yahoo.es" TargetMode="External"/><Relationship Id="rId472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528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125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16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2" Type="http://schemas.openxmlformats.org/officeDocument/2006/relationships/hyperlink" Target="mailto:cooproyeccion_ltda@hotmail.com" TargetMode="External"/><Relationship Id="rId374" Type="http://schemas.openxmlformats.org/officeDocument/2006/relationships/hyperlink" Target="mailto:fondodeempleadoslime@hotmail.com" TargetMode="External"/><Relationship Id="rId581" Type="http://schemas.openxmlformats.org/officeDocument/2006/relationships/hyperlink" Target="mailto:vincularsaludcta@gmail.com" TargetMode="External"/><Relationship Id="rId71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34" Type="http://schemas.openxmlformats.org/officeDocument/2006/relationships/hyperlink" Target="mailto:cooperativatalleresunidos@hotmail.com" TargetMode="External"/><Relationship Id="rId2" Type="http://schemas.openxmlformats.org/officeDocument/2006/relationships/hyperlink" Target="mailto:coopvivir@hotmail.com" TargetMode="External"/><Relationship Id="rId29" Type="http://schemas.openxmlformats.org/officeDocument/2006/relationships/hyperlink" Target="mailto:gimoga@hotmail.com" TargetMode="External"/><Relationship Id="rId276" Type="http://schemas.openxmlformats.org/officeDocument/2006/relationships/hyperlink" Target="mailto:fonterec@hotmail.com" TargetMode="External"/><Relationship Id="rId441" Type="http://schemas.openxmlformats.org/officeDocument/2006/relationships/hyperlink" Target="mailto:gerencia@cooperativarta.com" TargetMode="External"/><Relationship Id="rId483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539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40" Type="http://schemas.openxmlformats.org/officeDocument/2006/relationships/hyperlink" Target="about:blank" TargetMode="External"/><Relationship Id="rId136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78" Type="http://schemas.openxmlformats.org/officeDocument/2006/relationships/hyperlink" Target="mailto:coomodiserman@gmail.com" TargetMode="External"/><Relationship Id="rId301" Type="http://schemas.openxmlformats.org/officeDocument/2006/relationships/hyperlink" Target="mailto:ligia_becerra@hotmail.com" TargetMode="External"/><Relationship Id="rId343" Type="http://schemas.openxmlformats.org/officeDocument/2006/relationships/hyperlink" Target="mailto:yulesortiz@ensacar.com" TargetMode="External"/><Relationship Id="rId550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8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203" Type="http://schemas.openxmlformats.org/officeDocument/2006/relationships/hyperlink" Target="mailto:confeccionescinco@une.net.co" TargetMode="External"/><Relationship Id="rId385" Type="http://schemas.openxmlformats.org/officeDocument/2006/relationships/hyperlink" Target="mailto:coopempresas@une.net.co" TargetMode="External"/><Relationship Id="rId592" Type="http://schemas.openxmlformats.org/officeDocument/2006/relationships/comments" Target="../comments1.xml"/><Relationship Id="rId245" Type="http://schemas.openxmlformats.org/officeDocument/2006/relationships/hyperlink" Target="mailto:transdiserviscta@hotmail.com" TargetMode="External"/><Relationship Id="rId287" Type="http://schemas.openxmlformats.org/officeDocument/2006/relationships/hyperlink" Target="mailto:coopacoonltda@etb.net.co" TargetMode="External"/><Relationship Id="rId410" Type="http://schemas.openxmlformats.org/officeDocument/2006/relationships/hyperlink" Target="mailto:alfonso1000@hotmail.com" TargetMode="External"/><Relationship Id="rId452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494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508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105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12" Type="http://schemas.openxmlformats.org/officeDocument/2006/relationships/hyperlink" Target="mailto:fusioncta@hotmail.com" TargetMode="External"/><Relationship Id="rId354" Type="http://schemas.openxmlformats.org/officeDocument/2006/relationships/hyperlink" Target="mailto:lehnercoop@gmail.com" TargetMode="External"/><Relationship Id="rId51" Type="http://schemas.openxmlformats.org/officeDocument/2006/relationships/hyperlink" Target="mailto:turalcafe@hotmail.com" TargetMode="External"/><Relationship Id="rId93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89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96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561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4" Type="http://schemas.openxmlformats.org/officeDocument/2006/relationships/hyperlink" Target="mailto:coonaldes@une.net.co" TargetMode="External"/><Relationship Id="rId256" Type="http://schemas.openxmlformats.org/officeDocument/2006/relationships/hyperlink" Target="mailto:gerval9304@hotmail.com" TargetMode="External"/><Relationship Id="rId298" Type="http://schemas.openxmlformats.org/officeDocument/2006/relationships/hyperlink" Target="mailto:cooperativassm@mktteamop.com" TargetMode="External"/><Relationship Id="rId421" Type="http://schemas.openxmlformats.org/officeDocument/2006/relationships/hyperlink" Target="mailto:acevedoyzapata@yahoo.es" TargetMode="External"/><Relationship Id="rId463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519" Type="http://schemas.openxmlformats.org/officeDocument/2006/relationships/hyperlink" Target="mailto:notificacionessuplan@gmail.com" TargetMode="External"/><Relationship Id="rId116" Type="http://schemas.openxmlformats.org/officeDocument/2006/relationships/hyperlink" Target="mailto:jlab92@epm.net.co" TargetMode="External"/><Relationship Id="rId158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23" Type="http://schemas.openxmlformats.org/officeDocument/2006/relationships/hyperlink" Target="mailto:wwwsemcoop@une.co" TargetMode="External"/><Relationship Id="rId530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20" Type="http://schemas.openxmlformats.org/officeDocument/2006/relationships/hyperlink" Target="mailto:fondoempleados@hotmail.com" TargetMode="External"/><Relationship Id="rId62" Type="http://schemas.openxmlformats.org/officeDocument/2006/relationships/hyperlink" Target="mailto:megacta@hotmail.com" TargetMode="External"/><Relationship Id="rId365" Type="http://schemas.openxmlformats.org/officeDocument/2006/relationships/hyperlink" Target="mailto:siscoop@telmex.net.co" TargetMode="External"/><Relationship Id="rId572" Type="http://schemas.openxmlformats.org/officeDocument/2006/relationships/hyperlink" Target="mailto:contaduria@distrinal.com" TargetMode="External"/><Relationship Id="rId225" Type="http://schemas.openxmlformats.org/officeDocument/2006/relationships/hyperlink" Target="mailto:daceni2@hotamil.com" TargetMode="External"/><Relationship Id="rId267" Type="http://schemas.openxmlformats.org/officeDocument/2006/relationships/hyperlink" Target="mailto:lcorrales@valoragregado.com.co" TargetMode="External"/><Relationship Id="rId432" Type="http://schemas.openxmlformats.org/officeDocument/2006/relationships/hyperlink" Target="mailto:anadelahoz@vandux.com.co" TargetMode="External"/><Relationship Id="rId474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2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1" Type="http://schemas.openxmlformats.org/officeDocument/2006/relationships/hyperlink" Target="mailto:gil_9@hotmail.com" TargetMode="External"/><Relationship Id="rId73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169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4" Type="http://schemas.openxmlformats.org/officeDocument/2006/relationships/hyperlink" Target="mailto:proactivoscta@hotmail.com" TargetMode="External"/><Relationship Id="rId376" Type="http://schemas.openxmlformats.org/officeDocument/2006/relationships/hyperlink" Target="mailto:coopaereoltda@hotmail.com" TargetMode="External"/><Relationship Id="rId541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583" Type="http://schemas.openxmlformats.org/officeDocument/2006/relationships/hyperlink" Target="mailto:fempitex@gmail.com" TargetMode="External"/><Relationship Id="rId4" Type="http://schemas.openxmlformats.org/officeDocument/2006/relationships/hyperlink" Target="mailto:ricardochavez900@hotmail.com" TargetMode="External"/><Relationship Id="rId1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236" Type="http://schemas.openxmlformats.org/officeDocument/2006/relationships/hyperlink" Target="mailto:cultivarcta@tutopia.com" TargetMode="External"/><Relationship Id="rId278" Type="http://schemas.openxmlformats.org/officeDocument/2006/relationships/hyperlink" Target="mailto:ivajim1996@hotmail.com" TargetMode="External"/><Relationship Id="rId401" Type="http://schemas.openxmlformats.org/officeDocument/2006/relationships/hyperlink" Target="mailto:ludymorenoramirez@hotmail.com" TargetMode="External"/><Relationship Id="rId443" Type="http://schemas.openxmlformats.org/officeDocument/2006/relationships/hyperlink" Target="mailto:precta@gmail.com" TargetMode="External"/><Relationship Id="rId303" Type="http://schemas.openxmlformats.org/officeDocument/2006/relationships/hyperlink" Target="mailto:precoounion@hotmail.com" TargetMode="External"/><Relationship Id="rId485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42" Type="http://schemas.openxmlformats.org/officeDocument/2006/relationships/hyperlink" Target="mailto:coolimpartes@hotmail.com" TargetMode="External"/><Relationship Id="rId84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38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5" Type="http://schemas.openxmlformats.org/officeDocument/2006/relationships/hyperlink" Target="mailto:servcocta@yahoo.com" TargetMode="External"/><Relationship Id="rId387" Type="http://schemas.openxmlformats.org/officeDocument/2006/relationships/hyperlink" Target="mailto:wendygomez@avicolaelmadrono.com" TargetMode="External"/><Relationship Id="rId510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552" Type="http://schemas.openxmlformats.org/officeDocument/2006/relationships/hyperlink" Target="mailto:liquidacioncoopser@gmail.com" TargetMode="External"/><Relationship Id="rId191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5" Type="http://schemas.openxmlformats.org/officeDocument/2006/relationships/hyperlink" Target="mailto:coopmunicipiosenliquidacion@gmail.com" TargetMode="External"/><Relationship Id="rId247" Type="http://schemas.openxmlformats.org/officeDocument/2006/relationships/hyperlink" Target="mailto:luzmedina@proservis.com.co" TargetMode="External"/><Relationship Id="rId412" Type="http://schemas.openxmlformats.org/officeDocument/2006/relationships/hyperlink" Target="mailto:sandrarociosz@hotmail.com" TargetMode="External"/><Relationship Id="rId107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89" Type="http://schemas.openxmlformats.org/officeDocument/2006/relationships/hyperlink" Target="mailto:cooperativatpm@live.com" TargetMode="External"/><Relationship Id="rId454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496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11" Type="http://schemas.openxmlformats.org/officeDocument/2006/relationships/hyperlink" Target="mailto:levilla@telebucaramanga.net.co" TargetMode="External"/><Relationship Id="rId53" Type="http://schemas.openxmlformats.org/officeDocument/2006/relationships/hyperlink" Target="mailto:arondon@gmail.com.co" TargetMode="External"/><Relationship Id="rId14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314" Type="http://schemas.openxmlformats.org/officeDocument/2006/relationships/hyperlink" Target="mailto:accionesunidascta@hotmail.com" TargetMode="External"/><Relationship Id="rId356" Type="http://schemas.openxmlformats.org/officeDocument/2006/relationships/hyperlink" Target="mailto:serviprogreso@gmail.com" TargetMode="External"/><Relationship Id="rId398" Type="http://schemas.openxmlformats.org/officeDocument/2006/relationships/hyperlink" Target="mailto:coop_asociadas25640@hotmail.com" TargetMode="External"/><Relationship Id="rId521" Type="http://schemas.openxmlformats.org/officeDocument/2006/relationships/hyperlink" Target="mailto:coonalagrocta@gamil.com" TargetMode="External"/><Relationship Id="rId563" Type="http://schemas.openxmlformats.org/officeDocument/2006/relationships/hyperlink" Target="https://portalempleado.supersolidaria.gov.co/PortalEmpleado/rees/reesmng.do?formAction=btPreview&amp;au=true&amp;idSolicitud=380207&amp;v=04&amp;tareasSIC=true" TargetMode="External"/><Relationship Id="rId95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0" Type="http://schemas.openxmlformats.org/officeDocument/2006/relationships/hyperlink" Target="mailto:asserconttcp@hotmail.com" TargetMode="External"/><Relationship Id="rId216" Type="http://schemas.openxmlformats.org/officeDocument/2006/relationships/hyperlink" Target="mailto:seacontable@gmail.com" TargetMode="External"/><Relationship Id="rId423" Type="http://schemas.openxmlformats.org/officeDocument/2006/relationships/hyperlink" Target="mailto:cooperativamarsella@hotmail.com" TargetMode="External"/><Relationship Id="rId258" Type="http://schemas.openxmlformats.org/officeDocument/2006/relationships/hyperlink" Target="mailto:cootragram2008@hotmail.com" TargetMode="External"/><Relationship Id="rId465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2" Type="http://schemas.openxmlformats.org/officeDocument/2006/relationships/hyperlink" Target="mailto:elanchero@distraves.com" TargetMode="External"/><Relationship Id="rId64" Type="http://schemas.openxmlformats.org/officeDocument/2006/relationships/hyperlink" Target="mailto:enfoquesysoluciones@hotmail.com" TargetMode="External"/><Relationship Id="rId118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325" Type="http://schemas.openxmlformats.org/officeDocument/2006/relationships/hyperlink" Target="mailto:profesaludcta@gmail.com" TargetMode="External"/><Relationship Id="rId367" Type="http://schemas.openxmlformats.org/officeDocument/2006/relationships/hyperlink" Target="mailto:judasan91@gemail.com" TargetMode="External"/><Relationship Id="rId532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574" Type="http://schemas.openxmlformats.org/officeDocument/2006/relationships/hyperlink" Target="mailto:gerencia@cocove.edu.co" TargetMode="External"/><Relationship Id="rId171" Type="http://schemas.openxmlformats.org/officeDocument/2006/relationships/hyperlink" Target="mailto:coopsicreer01@hotmail.com" TargetMode="External"/><Relationship Id="rId227" Type="http://schemas.openxmlformats.org/officeDocument/2006/relationships/hyperlink" Target="mailto:fepdapr@hotmail.com" TargetMode="External"/><Relationship Id="rId269" Type="http://schemas.openxmlformats.org/officeDocument/2006/relationships/hyperlink" Target="mailto:enfesa@enfeter.com" TargetMode="External"/><Relationship Id="rId434" Type="http://schemas.openxmlformats.org/officeDocument/2006/relationships/hyperlink" Target="mailto:cooperativacoopcrecercali@gmail.com" TargetMode="External"/><Relationship Id="rId47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3" Type="http://schemas.openxmlformats.org/officeDocument/2006/relationships/hyperlink" Target="mailto:foemsenal@yahoo.com.es" TargetMode="External"/><Relationship Id="rId129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280" Type="http://schemas.openxmlformats.org/officeDocument/2006/relationships/hyperlink" Target="mailto:serviproteccion_73@hotmail.com" TargetMode="External"/><Relationship Id="rId336" Type="http://schemas.openxmlformats.org/officeDocument/2006/relationships/hyperlink" Target="mailto:coopservis9@hotmail.com" TargetMode="External"/><Relationship Id="rId501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543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75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0" Type="http://schemas.openxmlformats.org/officeDocument/2006/relationships/hyperlink" Target="mailto:fondo@rimax.com.co" TargetMode="External"/><Relationship Id="rId182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78" Type="http://schemas.openxmlformats.org/officeDocument/2006/relationships/hyperlink" Target="mailto:financiero@prodensa.org" TargetMode="External"/><Relationship Id="rId403" Type="http://schemas.openxmlformats.org/officeDocument/2006/relationships/hyperlink" Target="mailto:liquidacioncoopservicios@gmail.com" TargetMode="External"/><Relationship Id="rId585" Type="http://schemas.openxmlformats.org/officeDocument/2006/relationships/hyperlink" Target="mailto:servicoopfunza@hotmail.com" TargetMode="External"/><Relationship Id="rId6" Type="http://schemas.openxmlformats.org/officeDocument/2006/relationships/hyperlink" Target="mailto:ccoproducir2016@hotmail.com" TargetMode="External"/><Relationship Id="rId238" Type="http://schemas.openxmlformats.org/officeDocument/2006/relationships/hyperlink" Target="mailto:conrecicladores@hotmail.com" TargetMode="External"/><Relationship Id="rId445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487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291" Type="http://schemas.openxmlformats.org/officeDocument/2006/relationships/hyperlink" Target="mailto:jalvarez@jaqueseguros.com.co" TargetMode="External"/><Relationship Id="rId305" Type="http://schemas.openxmlformats.org/officeDocument/2006/relationships/hyperlink" Target="mailto:financiero@prodensa.org" TargetMode="External"/><Relationship Id="rId347" Type="http://schemas.openxmlformats.org/officeDocument/2006/relationships/hyperlink" Target="mailto:coopserpalma2009@hotmail.com" TargetMode="External"/><Relationship Id="rId512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44" Type="http://schemas.openxmlformats.org/officeDocument/2006/relationships/hyperlink" Target="mailto:costasalud327@yahoo.es" TargetMode="External"/><Relationship Id="rId86" Type="http://schemas.openxmlformats.org/officeDocument/2006/relationships/hyperlink" Target="mailto:mireyamartinez350@hotmail.com" TargetMode="External"/><Relationship Id="rId15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389" Type="http://schemas.openxmlformats.org/officeDocument/2006/relationships/hyperlink" Target="mailto:analondono@sectorresources.com" TargetMode="External"/><Relationship Id="rId554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193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7" Type="http://schemas.openxmlformats.org/officeDocument/2006/relationships/hyperlink" Target="mailto:coogirar@une.net.co" TargetMode="External"/><Relationship Id="rId249" Type="http://schemas.openxmlformats.org/officeDocument/2006/relationships/hyperlink" Target="mailto:cooasmeta@hotmail.com" TargetMode="External"/><Relationship Id="rId414" Type="http://schemas.openxmlformats.org/officeDocument/2006/relationships/hyperlink" Target="mailto:coopfaboccordesunecocli@edatel.net.co" TargetMode="External"/><Relationship Id="rId456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498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13" Type="http://schemas.openxmlformats.org/officeDocument/2006/relationships/hyperlink" Target="mailto:wwwpreco@walla.com" TargetMode="External"/><Relationship Id="rId10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260" Type="http://schemas.openxmlformats.org/officeDocument/2006/relationships/hyperlink" Target="mailto:serintcoop3@hotmail.com" TargetMode="External"/><Relationship Id="rId316" Type="http://schemas.openxmlformats.org/officeDocument/2006/relationships/hyperlink" Target="mailto:nenadiaz2@hotmail.com" TargetMode="External"/><Relationship Id="rId523" Type="http://schemas.openxmlformats.org/officeDocument/2006/relationships/hyperlink" Target="mailto:gasuru@hotmail.com" TargetMode="External"/><Relationship Id="rId55" Type="http://schemas.openxmlformats.org/officeDocument/2006/relationships/hyperlink" Target="mailto:paolaprado78@hotmail.com" TargetMode="External"/><Relationship Id="rId97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58" Type="http://schemas.openxmlformats.org/officeDocument/2006/relationships/hyperlink" Target="mailto:sersabana@gmail.com" TargetMode="External"/><Relationship Id="rId565" Type="http://schemas.openxmlformats.org/officeDocument/2006/relationships/hyperlink" Target="about:blank" TargetMode="External"/><Relationship Id="rId162" Type="http://schemas.openxmlformats.org/officeDocument/2006/relationships/hyperlink" Target="mailto:saludelitecta@hotmail.com" TargetMode="External"/><Relationship Id="rId218" Type="http://schemas.openxmlformats.org/officeDocument/2006/relationships/hyperlink" Target="about:blank" TargetMode="External"/><Relationship Id="rId425" Type="http://schemas.openxmlformats.org/officeDocument/2006/relationships/hyperlink" Target="mailto:coopservoper@gmail.com" TargetMode="External"/><Relationship Id="rId467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271" Type="http://schemas.openxmlformats.org/officeDocument/2006/relationships/hyperlink" Target="mailto:inbiocop@yahoo.com" TargetMode="External"/><Relationship Id="rId24" Type="http://schemas.openxmlformats.org/officeDocument/2006/relationships/hyperlink" Target="mailto:elancheros@distraves.com" TargetMode="External"/><Relationship Id="rId66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1" Type="http://schemas.openxmlformats.org/officeDocument/2006/relationships/hyperlink" Target="mailto:concalidadcta@gmail.com" TargetMode="External"/><Relationship Id="rId327" Type="http://schemas.openxmlformats.org/officeDocument/2006/relationships/hyperlink" Target="mailto:asvidescta@yahoo.es" TargetMode="External"/><Relationship Id="rId369" Type="http://schemas.openxmlformats.org/officeDocument/2006/relationships/hyperlink" Target="mailto:coomulcomenliquidacion@hotmail.com" TargetMode="External"/><Relationship Id="rId534" Type="http://schemas.openxmlformats.org/officeDocument/2006/relationships/hyperlink" Target="mailto:coopetracil64@gmail.com" TargetMode="External"/><Relationship Id="rId576" Type="http://schemas.openxmlformats.org/officeDocument/2006/relationships/hyperlink" Target="mailto:fongino@crisalltex.com.co" TargetMode="External"/><Relationship Id="rId173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229" Type="http://schemas.openxmlformats.org/officeDocument/2006/relationships/hyperlink" Target="mailto:gerecoop@metrotel.net.co" TargetMode="External"/><Relationship Id="rId380" Type="http://schemas.openxmlformats.org/officeDocument/2006/relationships/hyperlink" Target="mailto:coficor_cta@yahoo.com" TargetMode="External"/><Relationship Id="rId436" Type="http://schemas.openxmlformats.org/officeDocument/2006/relationships/hyperlink" Target="mailto:williamrojas@rearabogados.co" TargetMode="External"/><Relationship Id="rId240" Type="http://schemas.openxmlformats.org/officeDocument/2006/relationships/hyperlink" Target="mailto:mopahe09@yahoo.es" TargetMode="External"/><Relationship Id="rId478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35" Type="http://schemas.openxmlformats.org/officeDocument/2006/relationships/hyperlink" Target="mailto:feinas494@hotmail.com" TargetMode="External"/><Relationship Id="rId77" Type="http://schemas.openxmlformats.org/officeDocument/2006/relationships/hyperlink" Target="mailto:nelbaucas@hotmail.com" TargetMode="External"/><Relationship Id="rId100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282" Type="http://schemas.openxmlformats.org/officeDocument/2006/relationships/hyperlink" Target="mailto:ctanfuturo@telecom.com.co" TargetMode="External"/><Relationship Id="rId338" Type="http://schemas.openxmlformats.org/officeDocument/2006/relationships/hyperlink" Target="mailto:drakkarcolombia@hotmail.com" TargetMode="External"/><Relationship Id="rId503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545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587" Type="http://schemas.openxmlformats.org/officeDocument/2006/relationships/hyperlink" Target="mailto:coopulsarsardinata@hotmail.com" TargetMode="External"/><Relationship Id="rId8" Type="http://schemas.openxmlformats.org/officeDocument/2006/relationships/hyperlink" Target="mailto:eviperea@gmail.com" TargetMode="External"/><Relationship Id="rId14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84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91" Type="http://schemas.openxmlformats.org/officeDocument/2006/relationships/hyperlink" Target="mailto:innovar_cta@etb.net.co" TargetMode="External"/><Relationship Id="rId405" Type="http://schemas.openxmlformats.org/officeDocument/2006/relationships/hyperlink" Target="mailto:contadoracta@manuelita.coop.com" TargetMode="External"/><Relationship Id="rId447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251" Type="http://schemas.openxmlformats.org/officeDocument/2006/relationships/hyperlink" Target="mailto:cootikiya@hotmail.com" TargetMode="External"/><Relationship Id="rId489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46" Type="http://schemas.openxmlformats.org/officeDocument/2006/relationships/hyperlink" Target="mailto:mcarmona2@epm.net.co" TargetMode="External"/><Relationship Id="rId293" Type="http://schemas.openxmlformats.org/officeDocument/2006/relationships/hyperlink" Target="mailto:coestibu@gmail.com" TargetMode="External"/><Relationship Id="rId307" Type="http://schemas.openxmlformats.org/officeDocument/2006/relationships/hyperlink" Target="mailto:fuertesii@hotmail.com" TargetMode="External"/><Relationship Id="rId349" Type="http://schemas.openxmlformats.org/officeDocument/2006/relationships/hyperlink" Target="mailto:financiero@prodensa.org" TargetMode="External"/><Relationship Id="rId514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556" Type="http://schemas.openxmlformats.org/officeDocument/2006/relationships/hyperlink" Target="mailto:coopservimas1118@hotmail.com" TargetMode="External"/><Relationship Id="rId88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11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3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95" Type="http://schemas.openxmlformats.org/officeDocument/2006/relationships/hyperlink" Target="mailto:info@innovarcat.com" TargetMode="External"/><Relationship Id="rId209" Type="http://schemas.openxmlformats.org/officeDocument/2006/relationships/hyperlink" Target="mailto:secpcta@yahoo.es" TargetMode="External"/><Relationship Id="rId360" Type="http://schemas.openxmlformats.org/officeDocument/2006/relationships/hyperlink" Target="mailto:diegofernandohenao@yahoo.com" TargetMode="External"/><Relationship Id="rId416" Type="http://schemas.openxmlformats.org/officeDocument/2006/relationships/hyperlink" Target="mailto:cafeagraria@yahoo.com" TargetMode="External"/><Relationship Id="rId220" Type="http://schemas.openxmlformats.org/officeDocument/2006/relationships/hyperlink" Target="mailto:migucan2000@hotmail.com" TargetMode="External"/><Relationship Id="rId458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15" Type="http://schemas.openxmlformats.org/officeDocument/2006/relationships/hyperlink" Target="mailto:proyectos2005@geo.net.co" TargetMode="External"/><Relationship Id="rId57" Type="http://schemas.openxmlformats.org/officeDocument/2006/relationships/hyperlink" Target="mailto:medicaribe@hotmail.com" TargetMode="External"/><Relationship Id="rId262" Type="http://schemas.openxmlformats.org/officeDocument/2006/relationships/hyperlink" Target="mailto:emilsevwolf@yahoo.es" TargetMode="External"/><Relationship Id="rId318" Type="http://schemas.openxmlformats.org/officeDocument/2006/relationships/hyperlink" Target="mailto:analuciarosero@hotmail.com" TargetMode="External"/><Relationship Id="rId525" Type="http://schemas.openxmlformats.org/officeDocument/2006/relationships/hyperlink" Target="mailto:cconvision@yahoo.es" TargetMode="External"/><Relationship Id="rId567" Type="http://schemas.openxmlformats.org/officeDocument/2006/relationships/hyperlink" Target="mailto:coocredimar@hotmail.com" TargetMode="External"/><Relationship Id="rId99" Type="http://schemas.openxmlformats.org/officeDocument/2006/relationships/hyperlink" Target="mailto:contactenos@outsourcing-ota.com" TargetMode="External"/><Relationship Id="rId122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371" Type="http://schemas.openxmlformats.org/officeDocument/2006/relationships/hyperlink" Target="mailto:cootraguila63@hotmail.com" TargetMode="External"/><Relationship Id="rId427" Type="http://schemas.openxmlformats.org/officeDocument/2006/relationships/hyperlink" Target="mailto:opcionfuturocoop@gmail.com" TargetMode="External"/><Relationship Id="rId469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26" Type="http://schemas.openxmlformats.org/officeDocument/2006/relationships/hyperlink" Target="mailto:dahrana@uniminuto.edu" TargetMode="External"/><Relationship Id="rId231" Type="http://schemas.openxmlformats.org/officeDocument/2006/relationships/hyperlink" Target="mailto:jasmon2@hotmail.com" TargetMode="External"/><Relationship Id="rId273" Type="http://schemas.openxmlformats.org/officeDocument/2006/relationships/hyperlink" Target="mailto:visionestrategicamlz@yahoo.es" TargetMode="External"/><Relationship Id="rId329" Type="http://schemas.openxmlformats.org/officeDocument/2006/relationships/hyperlink" Target="mailto:krysty93@hotmail.com" TargetMode="External"/><Relationship Id="rId480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36" Type="http://schemas.openxmlformats.org/officeDocument/2006/relationships/hyperlink" Target="https://portalempleado.supersolidaria.gov.co/PortalEmpleado/rees/reesmng.do?formAction=btPreview&amp;au=true&amp;idSolicitud=170408&amp;v=04&amp;tareasSIC=true" TargetMode="External"/><Relationship Id="rId68" Type="http://schemas.openxmlformats.org/officeDocument/2006/relationships/hyperlink" Target="mailto:coopservilamcta@yahoo.es" TargetMode="External"/><Relationship Id="rId133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5" Type="http://schemas.openxmlformats.org/officeDocument/2006/relationships/hyperlink" Target="mailto:contactocoop@hotmail.com" TargetMode="External"/><Relationship Id="rId340" Type="http://schemas.openxmlformats.org/officeDocument/2006/relationships/hyperlink" Target="mailto:prodetecprodetec@hotmail.com" TargetMode="External"/><Relationship Id="rId578" Type="http://schemas.openxmlformats.org/officeDocument/2006/relationships/hyperlink" Target="mailto:cooperativa@senalcoop.com" TargetMode="External"/><Relationship Id="rId200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382" Type="http://schemas.openxmlformats.org/officeDocument/2006/relationships/hyperlink" Target="mailto:jumceh1956@yahoo.es" TargetMode="External"/><Relationship Id="rId438" Type="http://schemas.openxmlformats.org/officeDocument/2006/relationships/hyperlink" Target="mailto:botificacionesliquidacion@epsifarma.com" TargetMode="External"/><Relationship Id="rId242" Type="http://schemas.openxmlformats.org/officeDocument/2006/relationships/hyperlink" Target="mailto:temprendedor@etb.net.co" TargetMode="External"/><Relationship Id="rId284" Type="http://schemas.openxmlformats.org/officeDocument/2006/relationships/hyperlink" Target="mailto:carloscardona@bavsabmiller.com" TargetMode="External"/><Relationship Id="rId491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505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37" Type="http://schemas.openxmlformats.org/officeDocument/2006/relationships/hyperlink" Target="mailto:conaltacta@etb.net.co" TargetMode="External"/><Relationship Id="rId7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2" Type="http://schemas.openxmlformats.org/officeDocument/2006/relationships/hyperlink" Target="mailto:laborestrategica@hotmail.com" TargetMode="External"/><Relationship Id="rId144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547" Type="http://schemas.openxmlformats.org/officeDocument/2006/relationships/hyperlink" Target="mailto:contabilidad@estrategicoscta.com.co" TargetMode="External"/><Relationship Id="rId589" Type="http://schemas.openxmlformats.org/officeDocument/2006/relationships/hyperlink" Target="mailto:ctreferenciasyserviciosensalud@gmail.com." TargetMode="External"/><Relationship Id="rId90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86" Type="http://schemas.openxmlformats.org/officeDocument/2006/relationships/hyperlink" Target="mailto:coaspro@yahoo.es" TargetMode="External"/><Relationship Id="rId351" Type="http://schemas.openxmlformats.org/officeDocument/2006/relationships/hyperlink" Target="mailto:cooriomiracta@gmail.com" TargetMode="External"/><Relationship Id="rId393" Type="http://schemas.openxmlformats.org/officeDocument/2006/relationships/hyperlink" Target="mailto:cootrasog@gmail.com" TargetMode="External"/><Relationship Id="rId407" Type="http://schemas.openxmlformats.org/officeDocument/2006/relationships/hyperlink" Target="mailto:jwvargas@hotmail.es" TargetMode="External"/><Relationship Id="rId449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211" Type="http://schemas.openxmlformats.org/officeDocument/2006/relationships/hyperlink" Target="mailto:carolinapajoy@hotmail.com" TargetMode="External"/><Relationship Id="rId253" Type="http://schemas.openxmlformats.org/officeDocument/2006/relationships/hyperlink" Target="mailto:recursosnubia@yahoo.co.mar" TargetMode="External"/><Relationship Id="rId295" Type="http://schemas.openxmlformats.org/officeDocument/2006/relationships/hyperlink" Target="mailto:cooemprocta@yahoo.com" TargetMode="External"/><Relationship Id="rId309" Type="http://schemas.openxmlformats.org/officeDocument/2006/relationships/hyperlink" Target="mailto:precoounion@hotmail.com" TargetMode="External"/><Relationship Id="rId460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516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48" Type="http://schemas.openxmlformats.org/officeDocument/2006/relationships/hyperlink" Target="mailto:cootrazul@yahoo.es" TargetMode="External"/><Relationship Id="rId113" Type="http://schemas.openxmlformats.org/officeDocument/2006/relationships/hyperlink" Target="mailto:nominapromocoop@gmail.com" TargetMode="External"/><Relationship Id="rId320" Type="http://schemas.openxmlformats.org/officeDocument/2006/relationships/hyperlink" Target="mailto:vladimircv75@gmail.com" TargetMode="External"/><Relationship Id="rId558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55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97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62" Type="http://schemas.openxmlformats.org/officeDocument/2006/relationships/hyperlink" Target="mailto:telcot@hotmail.com" TargetMode="External"/><Relationship Id="rId418" Type="http://schemas.openxmlformats.org/officeDocument/2006/relationships/hyperlink" Target="mailto:gerencia@carbonesesperanza.com" TargetMode="External"/><Relationship Id="rId222" Type="http://schemas.openxmlformats.org/officeDocument/2006/relationships/hyperlink" Target="mailto:romerocafe@yahoo.es" TargetMode="External"/><Relationship Id="rId264" Type="http://schemas.openxmlformats.org/officeDocument/2006/relationships/hyperlink" Target="mailto:orlandocuevas@finamerica.com.co" TargetMode="External"/><Relationship Id="rId471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17" Type="http://schemas.openxmlformats.org/officeDocument/2006/relationships/hyperlink" Target="mailto:fonmerial@hotmail.com" TargetMode="External"/><Relationship Id="rId59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4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527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569" Type="http://schemas.openxmlformats.org/officeDocument/2006/relationships/hyperlink" Target="mailto:director.emmanic@hotmail.com" TargetMode="External"/><Relationship Id="rId70" Type="http://schemas.openxmlformats.org/officeDocument/2006/relationships/hyperlink" Target="mailto:coolaborando@hotmail.com" TargetMode="External"/><Relationship Id="rId166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1" Type="http://schemas.openxmlformats.org/officeDocument/2006/relationships/hyperlink" Target="mailto:coasoit@hotmail.com" TargetMode="External"/><Relationship Id="rId373" Type="http://schemas.openxmlformats.org/officeDocument/2006/relationships/hyperlink" Target="mailto:coopurolit@hotmail.com" TargetMode="External"/><Relationship Id="rId429" Type="http://schemas.openxmlformats.org/officeDocument/2006/relationships/hyperlink" Target="mailto:contable@cooptotal.com.co" TargetMode="External"/><Relationship Id="rId580" Type="http://schemas.openxmlformats.org/officeDocument/2006/relationships/hyperlink" Target="mailto:gerencia@cotraecorltda.com" TargetMode="External"/><Relationship Id="rId1" Type="http://schemas.openxmlformats.org/officeDocument/2006/relationships/hyperlink" Target="mailto:marta13@une.com" TargetMode="External"/><Relationship Id="rId233" Type="http://schemas.openxmlformats.org/officeDocument/2006/relationships/hyperlink" Target="mailto:cmmorenom8@hotmail.com" TargetMode="External"/><Relationship Id="rId440" Type="http://schemas.openxmlformats.org/officeDocument/2006/relationships/hyperlink" Target="mailto:amutualmaestro@gmail.com" TargetMode="External"/><Relationship Id="rId28" Type="http://schemas.openxmlformats.org/officeDocument/2006/relationships/hyperlink" Target="mailto:cooviacacias_villeta@hotmail.com" TargetMode="External"/><Relationship Id="rId275" Type="http://schemas.openxmlformats.org/officeDocument/2006/relationships/hyperlink" Target="mailto:mariacristinaquevedo@hotmail.com" TargetMode="External"/><Relationship Id="rId300" Type="http://schemas.openxmlformats.org/officeDocument/2006/relationships/hyperlink" Target="mailto:olgaliscano@gmail.com" TargetMode="External"/><Relationship Id="rId482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538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81" Type="http://schemas.openxmlformats.org/officeDocument/2006/relationships/hyperlink" Target="mailto:claudiagonzalez93@hotmail.com" TargetMode="External"/><Relationship Id="rId135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77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2" Type="http://schemas.openxmlformats.org/officeDocument/2006/relationships/hyperlink" Target="mailto:jacquepm2@hotmail.com" TargetMode="External"/><Relationship Id="rId384" Type="http://schemas.openxmlformats.org/officeDocument/2006/relationships/hyperlink" Target="mailto:medisalud@yahoo.com" TargetMode="External"/><Relationship Id="rId591" Type="http://schemas.openxmlformats.org/officeDocument/2006/relationships/vmlDrawing" Target="../drawings/vmlDrawing1.vml"/><Relationship Id="rId202" Type="http://schemas.openxmlformats.org/officeDocument/2006/relationships/hyperlink" Target="mailto:coopediatras@hotmail.com" TargetMode="External"/><Relationship Id="rId244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39" Type="http://schemas.openxmlformats.org/officeDocument/2006/relationships/hyperlink" Target="mailto:erprodriguez@yahoo.com" TargetMode="External"/><Relationship Id="rId286" Type="http://schemas.openxmlformats.org/officeDocument/2006/relationships/hyperlink" Target="mailto:coopinandina@hotmail.com" TargetMode="External"/><Relationship Id="rId451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493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507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549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50" Type="http://schemas.openxmlformats.org/officeDocument/2006/relationships/hyperlink" Target="mailto:yinnamartinezn@hotmail.com" TargetMode="External"/><Relationship Id="rId104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6" Type="http://schemas.openxmlformats.org/officeDocument/2006/relationships/hyperlink" Target="mailto:luzadrianalayonm@gmail.com" TargetMode="External"/><Relationship Id="rId188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11" Type="http://schemas.openxmlformats.org/officeDocument/2006/relationships/hyperlink" Target="mailto:coop_proyeccion@hotmail.com" TargetMode="External"/><Relationship Id="rId353" Type="http://schemas.openxmlformats.org/officeDocument/2006/relationships/hyperlink" Target="mailto:cooservicioscta@gmail.com" TargetMode="External"/><Relationship Id="rId395" Type="http://schemas.openxmlformats.org/officeDocument/2006/relationships/hyperlink" Target="mailto:cootrasepalcta@gmail.com" TargetMode="External"/><Relationship Id="rId409" Type="http://schemas.openxmlformats.org/officeDocument/2006/relationships/hyperlink" Target="mailto:evillamil@consultoresunidos.com.co" TargetMode="External"/><Relationship Id="rId560" Type="http://schemas.openxmlformats.org/officeDocument/2006/relationships/hyperlink" Target="mailto:natalia.duque@socoda.com.co" TargetMode="External"/><Relationship Id="rId92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13" Type="http://schemas.openxmlformats.org/officeDocument/2006/relationships/hyperlink" Target="mailto:sertecirisa@hotmail.com" TargetMode="External"/><Relationship Id="rId420" Type="http://schemas.openxmlformats.org/officeDocument/2006/relationships/hyperlink" Target="mailto:info@coopcelar.com" TargetMode="External"/><Relationship Id="rId255" Type="http://schemas.openxmlformats.org/officeDocument/2006/relationships/hyperlink" Target="mailto:cooprontocredito@hotmail.com" TargetMode="External"/><Relationship Id="rId297" Type="http://schemas.openxmlformats.org/officeDocument/2006/relationships/hyperlink" Target="mailto:colcoopsi@hotmail.com" TargetMode="External"/><Relationship Id="rId462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518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1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157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322" Type="http://schemas.openxmlformats.org/officeDocument/2006/relationships/hyperlink" Target="mailto:contavilidad@lavirtudcta.com" TargetMode="External"/><Relationship Id="rId364" Type="http://schemas.openxmlformats.org/officeDocument/2006/relationships/hyperlink" Target="mailto:gerencia@alianzasolidaria.com.co" TargetMode="External"/><Relationship Id="rId61" Type="http://schemas.openxmlformats.org/officeDocument/2006/relationships/hyperlink" Target="mailto:coop_intersalud@yahoo.com" TargetMode="External"/><Relationship Id="rId199" Type="http://schemas.openxmlformats.org/officeDocument/2006/relationships/hyperlink" Target="mailto:serviem@coopserviempresas.com" TargetMode="External"/><Relationship Id="rId571" Type="http://schemas.openxmlformats.org/officeDocument/2006/relationships/hyperlink" Target="mailto:juan.gallego@aireambiente.com" TargetMode="External"/><Relationship Id="rId19" Type="http://schemas.openxmlformats.org/officeDocument/2006/relationships/hyperlink" Target="mailto:mbedoya@luxus.com.co" TargetMode="External"/><Relationship Id="rId224" Type="http://schemas.openxmlformats.org/officeDocument/2006/relationships/hyperlink" Target="mailto:fev@voluntad.com.co" TargetMode="External"/><Relationship Id="rId266" Type="http://schemas.openxmlformats.org/officeDocument/2006/relationships/hyperlink" Target="mailto:coomfuturo@edatel.net.co" TargetMode="External"/><Relationship Id="rId431" Type="http://schemas.openxmlformats.org/officeDocument/2006/relationships/hyperlink" Target="mailto:gerencia@cmultiactiva.com" TargetMode="External"/><Relationship Id="rId473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29" Type="http://schemas.openxmlformats.org/officeDocument/2006/relationships/hyperlink" Target="mailto:gerenciamedsaludcolombia@hotmail.com" TargetMode="External"/><Relationship Id="rId30" Type="http://schemas.openxmlformats.org/officeDocument/2006/relationships/hyperlink" Target="mailto:camaguey@camaguey.com.co" TargetMode="External"/><Relationship Id="rId126" Type="http://schemas.openxmlformats.org/officeDocument/2006/relationships/hyperlink" Target="mailto:procom2006@hotmail.com" TargetMode="External"/><Relationship Id="rId168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3" Type="http://schemas.openxmlformats.org/officeDocument/2006/relationships/hyperlink" Target="mailto:serviexpresscta@hotmail.com" TargetMode="External"/><Relationship Id="rId540" Type="http://schemas.openxmlformats.org/officeDocument/2006/relationships/hyperlink" Target="mailto:ensalas99@hotmail.com" TargetMode="External"/><Relationship Id="rId72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375" Type="http://schemas.openxmlformats.org/officeDocument/2006/relationships/hyperlink" Target="mailto:carolinavillamarin@floreselpino.com" TargetMode="External"/><Relationship Id="rId582" Type="http://schemas.openxmlformats.org/officeDocument/2006/relationships/hyperlink" Target="mailto:liquidadorprincipal@coopava.com.co" TargetMode="External"/><Relationship Id="rId3" Type="http://schemas.openxmlformats.org/officeDocument/2006/relationships/hyperlink" Target="mailto:coomicros@hotmail.com" TargetMode="External"/><Relationship Id="rId235" Type="http://schemas.openxmlformats.org/officeDocument/2006/relationships/hyperlink" Target="mailto:tomasdeiriarte@hotmail.com" TargetMode="External"/><Relationship Id="rId277" Type="http://schemas.openxmlformats.org/officeDocument/2006/relationships/hyperlink" Target="mailto:lduartearenas@yahoo.com" TargetMode="External"/><Relationship Id="rId400" Type="http://schemas.openxmlformats.org/officeDocument/2006/relationships/hyperlink" Target="mailto:representantelegal@oprocoop.com" TargetMode="External"/><Relationship Id="rId442" Type="http://schemas.openxmlformats.org/officeDocument/2006/relationships/hyperlink" Target="mailto:depto_contabilidad@une.net.co" TargetMode="External"/><Relationship Id="rId484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137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302" Type="http://schemas.openxmlformats.org/officeDocument/2006/relationships/hyperlink" Target="mailto:envagasgestionhumana@yahoo.com.co" TargetMode="External"/><Relationship Id="rId344" Type="http://schemas.openxmlformats.org/officeDocument/2006/relationships/hyperlink" Target="mailto:ctatrazar@hotmail.com" TargetMode="External"/><Relationship Id="rId41" Type="http://schemas.openxmlformats.org/officeDocument/2006/relationships/hyperlink" Target="mailto:misaelvargas@cafidro.com.co" TargetMode="External"/><Relationship Id="rId83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79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386" Type="http://schemas.openxmlformats.org/officeDocument/2006/relationships/hyperlink" Target="mailto:enfecoop@hotmail.com" TargetMode="External"/><Relationship Id="rId551" Type="http://schemas.openxmlformats.org/officeDocument/2006/relationships/hyperlink" Target="mailto:coovepa@gmail.com" TargetMode="External"/><Relationship Id="rId190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4" Type="http://schemas.openxmlformats.org/officeDocument/2006/relationships/hyperlink" Target="mailto:info@fincahotelsanjose.com" TargetMode="External"/><Relationship Id="rId246" Type="http://schemas.openxmlformats.org/officeDocument/2006/relationships/hyperlink" Target="mailto:cooserman@une.net.co" TargetMode="External"/><Relationship Id="rId288" Type="http://schemas.openxmlformats.org/officeDocument/2006/relationships/hyperlink" Target="mailto:ronalgarciatrivino@counisys.com" TargetMode="External"/><Relationship Id="rId411" Type="http://schemas.openxmlformats.org/officeDocument/2006/relationships/hyperlink" Target="mailto:cooperamosenliquidacion@gmail.com" TargetMode="External"/><Relationship Id="rId453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509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106" Type="http://schemas.openxmlformats.org/officeDocument/2006/relationships/hyperlink" Target="mailto:saludxx1@coomevamail.com" TargetMode="External"/><Relationship Id="rId313" Type="http://schemas.openxmlformats.org/officeDocument/2006/relationships/hyperlink" Target="mailto:vicentecorzo@gmail.com" TargetMode="External"/><Relationship Id="rId495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10" Type="http://schemas.openxmlformats.org/officeDocument/2006/relationships/hyperlink" Target="mailto:contabilidad@institutoroosevelt.org.co" TargetMode="External"/><Relationship Id="rId52" Type="http://schemas.openxmlformats.org/officeDocument/2006/relationships/hyperlink" Target="mailto:cooptextil@coldecon.net.co" TargetMode="External"/><Relationship Id="rId94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48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55" Type="http://schemas.openxmlformats.org/officeDocument/2006/relationships/hyperlink" Target="mailto:ccoproco@yahoo.es" TargetMode="External"/><Relationship Id="rId397" Type="http://schemas.openxmlformats.org/officeDocument/2006/relationships/hyperlink" Target="mailto:asesdelcampo@hotmail.com" TargetMode="External"/><Relationship Id="rId520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562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5" Type="http://schemas.openxmlformats.org/officeDocument/2006/relationships/hyperlink" Target="mailto:alvaroramirez1953@hotmail.com" TargetMode="External"/><Relationship Id="rId257" Type="http://schemas.openxmlformats.org/officeDocument/2006/relationships/hyperlink" Target="mailto:coopencol@yahoo.es" TargetMode="External"/><Relationship Id="rId422" Type="http://schemas.openxmlformats.org/officeDocument/2006/relationships/hyperlink" Target="mailto:mercedesespinosa75@yahoo.es" TargetMode="External"/><Relationship Id="rId464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99" Type="http://schemas.openxmlformats.org/officeDocument/2006/relationships/hyperlink" Target="mailto:unicortecta@hotmail.com" TargetMode="External"/><Relationship Id="rId63" Type="http://schemas.openxmlformats.org/officeDocument/2006/relationships/hyperlink" Target="mailto:cooprodecalcta@hotmail.com" TargetMode="External"/><Relationship Id="rId159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66" Type="http://schemas.openxmlformats.org/officeDocument/2006/relationships/hyperlink" Target="mailto:myriamoviedo@interfinanciar.com" TargetMode="External"/><Relationship Id="rId573" Type="http://schemas.openxmlformats.org/officeDocument/2006/relationships/hyperlink" Target="mailto:gerencia.logistik@hotmail.com" TargetMode="External"/><Relationship Id="rId226" Type="http://schemas.openxmlformats.org/officeDocument/2006/relationships/hyperlink" Target="mailto:coonalserpc@hotmail.com" TargetMode="External"/><Relationship Id="rId433" Type="http://schemas.openxmlformats.org/officeDocument/2006/relationships/hyperlink" Target="mailto:coovencedores@yahoo.com" TargetMode="External"/><Relationship Id="rId74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377" Type="http://schemas.openxmlformats.org/officeDocument/2006/relationships/hyperlink" Target="mailto:coasistimos@gmail.com" TargetMode="External"/><Relationship Id="rId500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584" Type="http://schemas.openxmlformats.org/officeDocument/2006/relationships/hyperlink" Target="mailto:coservintegral@gmail.com" TargetMode="External"/><Relationship Id="rId5" Type="http://schemas.openxmlformats.org/officeDocument/2006/relationships/hyperlink" Target="mailto:mdadmon@mdc.org.co" TargetMode="External"/><Relationship Id="rId237" Type="http://schemas.openxmlformats.org/officeDocument/2006/relationships/hyperlink" Target="mailto:coacemuebles@hotmail.com" TargetMode="External"/><Relationship Id="rId444" Type="http://schemas.openxmlformats.org/officeDocument/2006/relationships/hyperlink" Target="mailto:edugilpreco@hotmail.com" TargetMode="External"/><Relationship Id="rId290" Type="http://schemas.openxmlformats.org/officeDocument/2006/relationships/hyperlink" Target="mailto:gerenciasea@gmail.com" TargetMode="External"/><Relationship Id="rId304" Type="http://schemas.openxmlformats.org/officeDocument/2006/relationships/hyperlink" Target="mailto:financiero@prodensa.org" TargetMode="External"/><Relationship Id="rId388" Type="http://schemas.openxmlformats.org/officeDocument/2006/relationships/hyperlink" Target="mailto:ccopab@hotmail.com" TargetMode="External"/><Relationship Id="rId511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8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50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248" Type="http://schemas.openxmlformats.org/officeDocument/2006/relationships/hyperlink" Target="mailto:frutasdelhuila2006@yahoo.com" TargetMode="External"/><Relationship Id="rId455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12" Type="http://schemas.openxmlformats.org/officeDocument/2006/relationships/hyperlink" Target="mailto:wilmarroldan@hotmail.com" TargetMode="External"/><Relationship Id="rId108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315" Type="http://schemas.openxmlformats.org/officeDocument/2006/relationships/hyperlink" Target="mailto:gerente@unibarcoop.com" TargetMode="External"/><Relationship Id="rId522" Type="http://schemas.openxmlformats.org/officeDocument/2006/relationships/hyperlink" Target="mailto:solidez@solidezcta.com" TargetMode="External"/><Relationship Id="rId96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1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399" Type="http://schemas.openxmlformats.org/officeDocument/2006/relationships/hyperlink" Target="mailto:coopraizcta@gmail.com" TargetMode="External"/><Relationship Id="rId259" Type="http://schemas.openxmlformats.org/officeDocument/2006/relationships/hyperlink" Target="mailto:tazajera67@hotmail.com" TargetMode="External"/><Relationship Id="rId466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23" Type="http://schemas.openxmlformats.org/officeDocument/2006/relationships/hyperlink" Target="mailto:ctalakoala@yahoo.es" TargetMode="External"/><Relationship Id="rId119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26" Type="http://schemas.openxmlformats.org/officeDocument/2006/relationships/hyperlink" Target="mailto:nuevacoop1@gmail.com" TargetMode="External"/><Relationship Id="rId533" Type="http://schemas.openxmlformats.org/officeDocument/2006/relationships/hyperlink" Target="mailto:cooperativaconaco@gmail.com" TargetMode="External"/><Relationship Id="rId172" Type="http://schemas.openxmlformats.org/officeDocument/2006/relationships/hyperlink" Target="mailto:contabilidad@vinculamos.com.co" TargetMode="External"/><Relationship Id="rId47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37" Type="http://schemas.openxmlformats.org/officeDocument/2006/relationships/hyperlink" Target="mailto:cyrsdirector@etb.net.co" TargetMode="External"/><Relationship Id="rId34" Type="http://schemas.openxmlformats.org/officeDocument/2006/relationships/hyperlink" Target="mailto:cooperativanv@hotmail.com" TargetMode="External"/><Relationship Id="rId544" Type="http://schemas.openxmlformats.org/officeDocument/2006/relationships/hyperlink" Target="mailto:congroup@gmail.com" TargetMode="External"/><Relationship Id="rId183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90" Type="http://schemas.openxmlformats.org/officeDocument/2006/relationships/hyperlink" Target="mailto:gastro900@gmail.com" TargetMode="External"/><Relationship Id="rId404" Type="http://schemas.openxmlformats.org/officeDocument/2006/relationships/hyperlink" Target="mailto:coosersalud813@hotmail.com" TargetMode="External"/><Relationship Id="rId250" Type="http://schemas.openxmlformats.org/officeDocument/2006/relationships/hyperlink" Target="mailto:cooptinzuque@hotmail.com" TargetMode="External"/><Relationship Id="rId488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21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2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7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63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68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Relationship Id="rId84" Type="http://schemas.openxmlformats.org/officeDocument/2006/relationships/vmlDrawing" Target="../drawings/vmlDrawing2.vml"/><Relationship Id="rId16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11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2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7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53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58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74" Type="http://schemas.openxmlformats.org/officeDocument/2006/relationships/hyperlink" Target="mailto:notificacionesfuturo@gmail.com" TargetMode="External"/><Relationship Id="rId79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5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19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14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2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7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30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35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43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6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64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69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7" Type="http://schemas.openxmlformats.org/officeDocument/2006/relationships/hyperlink" Target="mailto:info@coobetty.com" TargetMode="External"/><Relationship Id="rId8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51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72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80" Type="http://schemas.openxmlformats.org/officeDocument/2006/relationships/hyperlink" Target="mailto:maelpa01@hotmail.com" TargetMode="External"/><Relationship Id="rId85" Type="http://schemas.openxmlformats.org/officeDocument/2006/relationships/comments" Target="../comments2.xm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7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5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33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4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59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67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20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1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5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62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70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5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83" Type="http://schemas.openxmlformats.org/officeDocument/2006/relationships/printerSettings" Target="../printerSettings/printerSettings2.bin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5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8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6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9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7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0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1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4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5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60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78" Type="http://schemas.openxmlformats.org/officeDocument/2006/relationships/hyperlink" Target="mailto:rodrig@pedagogica.ed.co" TargetMode="External"/><Relationship Id="rId81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4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9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13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9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3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5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5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76" Type="http://schemas.openxmlformats.org/officeDocument/2006/relationships/hyperlink" Target="mailto:cooppuntocenter@hotmail.com" TargetMode="External"/><Relationship Id="rId7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71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2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29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24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0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45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66" Type="http://schemas.openxmlformats.org/officeDocument/2006/relationships/hyperlink" Target="about:blank" TargetMode="External"/><Relationship Id="rId61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82" Type="http://schemas.openxmlformats.org/officeDocument/2006/relationships/hyperlink" Target="mailto:servicoopfunza@hotmai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1" Type="http://schemas.openxmlformats.org/officeDocument/2006/relationships/hyperlink" Target="mailto:a.juridico@fedsalud.com" TargetMode="External"/><Relationship Id="rId42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4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3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159" Type="http://schemas.openxmlformats.org/officeDocument/2006/relationships/hyperlink" Target="mailto:direcciongeneral@eafic.com" TargetMode="External"/><Relationship Id="rId107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1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2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3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74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28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149" Type="http://schemas.openxmlformats.org/officeDocument/2006/relationships/hyperlink" Target="mailto:caficoom@gmail.com" TargetMode="External"/><Relationship Id="rId5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60" Type="http://schemas.openxmlformats.org/officeDocument/2006/relationships/hyperlink" Target="mailto:fecruz@cruzrojabogota.org.co" TargetMode="External"/><Relationship Id="rId22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3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4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1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9" Type="http://schemas.openxmlformats.org/officeDocument/2006/relationships/hyperlink" Target="mailto:coomavicure@gmail.com" TargetMode="External"/><Relationship Id="rId85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50" Type="http://schemas.openxmlformats.org/officeDocument/2006/relationships/hyperlink" Target="mailto:coocredimar@hotmail.com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http://debian/orfeo-3.8.0/bodega/2013/440/20134400163962.tif" TargetMode="External"/><Relationship Id="rId33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38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8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9" Type="http://schemas.openxmlformats.org/officeDocument/2006/relationships/hyperlink" Target="mailto:inresioufi@hotmail.com" TargetMode="External"/><Relationship Id="rId54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0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75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0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45" Type="http://schemas.openxmlformats.org/officeDocument/2006/relationships/hyperlink" Target="mailto:asaldanacanon@gmail.com" TargetMode="External"/><Relationship Id="rId161" Type="http://schemas.openxmlformats.org/officeDocument/2006/relationships/hyperlink" Target="mailto:coopulsarsardinata@hotmail.com" TargetMode="External"/><Relationship Id="rId1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2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28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49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11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1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4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0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65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8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0" Type="http://schemas.openxmlformats.org/officeDocument/2006/relationships/hyperlink" Target="mailto:cooperativaenliquidacion@coopintegrar.com.co" TargetMode="External"/><Relationship Id="rId135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151" Type="http://schemas.openxmlformats.org/officeDocument/2006/relationships/hyperlink" Target="mailto:coopliberty014@gmail.com" TargetMode="External"/><Relationship Id="rId156" Type="http://schemas.openxmlformats.org/officeDocument/2006/relationships/hyperlink" Target="mailto:jose4060@hotmail.com" TargetMode="External"/><Relationship Id="rId13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8" Type="http://schemas.openxmlformats.org/officeDocument/2006/relationships/hyperlink" Target="mailto:maclarapaez@hotmail.com" TargetMode="External"/><Relationship Id="rId39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10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34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5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55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6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7" Type="http://schemas.openxmlformats.org/officeDocument/2006/relationships/hyperlink" Target="mailto:proactivamos@gmail.com" TargetMode="External"/><Relationship Id="rId10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5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1" Type="http://schemas.openxmlformats.org/officeDocument/2006/relationships/hyperlink" Target="mailto:sedima07@yahoo.es" TargetMode="External"/><Relationship Id="rId146" Type="http://schemas.openxmlformats.org/officeDocument/2006/relationships/hyperlink" Target="https://portalempleado.supersolidaria.gov.co/PortalEmpleado/rees/reesmng.do?formAction=btPreview&amp;au=true&amp;idSolicitud=335211&amp;v=04&amp;tareasSIC=true" TargetMode="External"/><Relationship Id="rId7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71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92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62" Type="http://schemas.openxmlformats.org/officeDocument/2006/relationships/printerSettings" Target="../printerSettings/printerSettings3.bin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24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40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6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87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5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31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136" Type="http://schemas.openxmlformats.org/officeDocument/2006/relationships/hyperlink" Target="mailto:cooupis25@yahoo.com" TargetMode="External"/><Relationship Id="rId157" Type="http://schemas.openxmlformats.org/officeDocument/2006/relationships/hyperlink" Target="mailto:arvey230@gmail.com" TargetMode="External"/><Relationship Id="rId61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8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52" Type="http://schemas.openxmlformats.org/officeDocument/2006/relationships/hyperlink" Target="mailto:director.emmanic@hotmail.com" TargetMode="External"/><Relationship Id="rId19" Type="http://schemas.openxmlformats.org/officeDocument/2006/relationships/hyperlink" Target="mailto:a.juridico@fedsalud.com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35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6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77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10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6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7" Type="http://schemas.openxmlformats.org/officeDocument/2006/relationships/hyperlink" Target="mailto:novedades@coodishogar.com.co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72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93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9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2" Type="http://schemas.openxmlformats.org/officeDocument/2006/relationships/hyperlink" Target="mailto:cooservigensa@gmail.com" TargetMode="External"/><Relationship Id="rId3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5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6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7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7" Type="http://schemas.openxmlformats.org/officeDocument/2006/relationships/hyperlink" Target="mailto:coopensionescol@hotmail.com" TargetMode="External"/><Relationship Id="rId158" Type="http://schemas.openxmlformats.org/officeDocument/2006/relationships/hyperlink" Target="mailto:anibalbecerrac@yahoo.com" TargetMode="External"/><Relationship Id="rId20" Type="http://schemas.openxmlformats.org/officeDocument/2006/relationships/hyperlink" Target="mailto:alicoopservicios@gmail.com" TargetMode="External"/><Relationship Id="rId41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2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8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2" Type="http://schemas.openxmlformats.org/officeDocument/2006/relationships/hyperlink" Target="mailto:a.juridico@fedsalud.com" TargetMode="External"/><Relationship Id="rId153" Type="http://schemas.openxmlformats.org/officeDocument/2006/relationships/hyperlink" Target="mailto:juanfco05@hotmail.com" TargetMode="External"/><Relationship Id="rId15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6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7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10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7" Type="http://schemas.openxmlformats.org/officeDocument/2006/relationships/hyperlink" Target="mailto:presidente4407@gmail.com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1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5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73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78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9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1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3" Type="http://schemas.openxmlformats.org/officeDocument/2006/relationships/hyperlink" Target="mailto:f.de.e.fes@gmail.com" TargetMode="External"/><Relationship Id="rId148" Type="http://schemas.openxmlformats.org/officeDocument/2006/relationships/hyperlink" Target="mailto:coosegemcta10@hotmail.com" TargetMode="External"/><Relationship Id="rId4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9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26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7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8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8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3" Type="http://schemas.openxmlformats.org/officeDocument/2006/relationships/hyperlink" Target="mailto:fondeg@guerreros.com.co" TargetMode="External"/><Relationship Id="rId154" Type="http://schemas.openxmlformats.org/officeDocument/2006/relationships/hyperlink" Target="mailto:jgr0601@hotmail.com" TargetMode="External"/><Relationship Id="rId16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37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8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9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02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4" Type="http://schemas.openxmlformats.org/officeDocument/2006/relationships/hyperlink" Target="mailto:martinbarona@gmail.com" TargetMode="External"/><Relationship Id="rId9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7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48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69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1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4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80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55" Type="http://schemas.openxmlformats.org/officeDocument/2006/relationships/hyperlink" Target="mailto:dentistacolombia@yahoo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73"/>
  <sheetViews>
    <sheetView tabSelected="1" workbookViewId="0">
      <pane ySplit="6" topLeftCell="A1022" activePane="bottomLeft" state="frozen"/>
      <selection pane="bottomLeft" activeCell="C1076" sqref="C1076"/>
    </sheetView>
  </sheetViews>
  <sheetFormatPr baseColWidth="10" defaultColWidth="12.625" defaultRowHeight="15" customHeight="1" x14ac:dyDescent="0.2"/>
  <cols>
    <col min="1" max="1" width="5" style="278" customWidth="1"/>
    <col min="2" max="2" width="38.125" style="320" customWidth="1"/>
    <col min="3" max="3" width="19.25" style="48" customWidth="1"/>
    <col min="4" max="4" width="12.875" style="177" customWidth="1"/>
    <col min="5" max="5" width="9.375" style="184" customWidth="1"/>
    <col min="6" max="6" width="22.875" style="193" customWidth="1"/>
    <col min="7" max="7" width="16.375" style="267" customWidth="1"/>
    <col min="8" max="8" width="12.25" style="184" customWidth="1"/>
    <col min="9" max="9" width="17.875" style="209" customWidth="1"/>
    <col min="10" max="10" width="18.5" style="209" customWidth="1"/>
    <col min="11" max="11" width="26.875" style="134" customWidth="1"/>
    <col min="12" max="12" width="25.25" style="134" customWidth="1"/>
    <col min="13" max="13" width="13.75" style="321" customWidth="1"/>
    <col min="14" max="14" width="19.875" style="48" customWidth="1"/>
    <col min="15" max="15" width="23.75" style="134" customWidth="1"/>
    <col min="16" max="16" width="16.75" style="48" customWidth="1"/>
    <col min="17" max="17" width="31.875" style="134" customWidth="1"/>
    <col min="18" max="28" width="9.375" style="134" customWidth="1"/>
    <col min="29" max="16384" width="12.625" style="134"/>
  </cols>
  <sheetData>
    <row r="1" spans="1:17" ht="15" customHeight="1" x14ac:dyDescent="0.2">
      <c r="A1" s="375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</row>
    <row r="2" spans="1:17" ht="15" customHeight="1" x14ac:dyDescent="0.2">
      <c r="A2" s="375" t="s">
        <v>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</row>
    <row r="3" spans="1:17" ht="15" customHeight="1" x14ac:dyDescent="0.2">
      <c r="A3" s="375" t="s">
        <v>10003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</row>
    <row r="4" spans="1:17" ht="15" customHeight="1" x14ac:dyDescent="0.2">
      <c r="A4" s="375" t="s">
        <v>2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</row>
    <row r="5" spans="1:17" ht="14.25" customHeight="1" x14ac:dyDescent="0.2">
      <c r="A5" s="276"/>
      <c r="B5" s="2" t="s">
        <v>3</v>
      </c>
      <c r="C5" s="3">
        <v>45199</v>
      </c>
      <c r="D5" s="4"/>
      <c r="E5" s="178"/>
      <c r="F5" s="185"/>
      <c r="G5" s="185"/>
      <c r="H5" s="178"/>
      <c r="I5" s="201"/>
      <c r="J5" s="201"/>
      <c r="K5" s="133"/>
      <c r="L5" s="1"/>
      <c r="M5" s="325"/>
      <c r="N5" s="305"/>
      <c r="O5" s="1"/>
      <c r="P5" s="305"/>
      <c r="Q5" s="5"/>
    </row>
    <row r="6" spans="1:17" ht="36.75" customHeight="1" x14ac:dyDescent="0.2">
      <c r="A6" s="277" t="s">
        <v>4</v>
      </c>
      <c r="B6" s="6" t="s">
        <v>5</v>
      </c>
      <c r="C6" s="6" t="s">
        <v>6</v>
      </c>
      <c r="D6" s="7" t="s">
        <v>7</v>
      </c>
      <c r="E6" s="179" t="s">
        <v>8</v>
      </c>
      <c r="F6" s="186" t="s">
        <v>9</v>
      </c>
      <c r="G6" s="261" t="s">
        <v>10</v>
      </c>
      <c r="H6" s="284" t="s">
        <v>11</v>
      </c>
      <c r="I6" s="279" t="s">
        <v>10019</v>
      </c>
      <c r="J6" s="279" t="s">
        <v>10020</v>
      </c>
      <c r="K6" s="285" t="s">
        <v>12</v>
      </c>
      <c r="L6" s="266" t="s">
        <v>13</v>
      </c>
      <c r="M6" s="266" t="s">
        <v>14</v>
      </c>
      <c r="N6" s="262" t="s">
        <v>15</v>
      </c>
      <c r="O6" s="6" t="s">
        <v>16</v>
      </c>
      <c r="P6" s="6" t="s">
        <v>17</v>
      </c>
      <c r="Q6" s="6" t="s">
        <v>18</v>
      </c>
    </row>
    <row r="7" spans="1:17" ht="33.75" customHeight="1" x14ac:dyDescent="0.2">
      <c r="A7" s="88">
        <v>1</v>
      </c>
      <c r="B7" s="10" t="s">
        <v>19</v>
      </c>
      <c r="C7" s="10" t="s">
        <v>20</v>
      </c>
      <c r="D7" s="11">
        <v>8210032428</v>
      </c>
      <c r="E7" s="180">
        <v>39007</v>
      </c>
      <c r="F7" s="187" t="s">
        <v>21</v>
      </c>
      <c r="G7" s="187">
        <v>20074400188822</v>
      </c>
      <c r="H7" s="263">
        <v>39281</v>
      </c>
      <c r="I7" s="155">
        <v>20223310516991</v>
      </c>
      <c r="J7" s="275">
        <v>44889</v>
      </c>
      <c r="K7" s="264" t="s">
        <v>9857</v>
      </c>
      <c r="L7" s="265" t="s">
        <v>23</v>
      </c>
      <c r="M7" s="326" t="s">
        <v>24</v>
      </c>
      <c r="N7" s="10" t="s">
        <v>25</v>
      </c>
      <c r="O7" s="10" t="s">
        <v>26</v>
      </c>
      <c r="P7" s="10">
        <v>2053825</v>
      </c>
      <c r="Q7" s="10" t="s">
        <v>27</v>
      </c>
    </row>
    <row r="8" spans="1:17" ht="14.25" customHeight="1" x14ac:dyDescent="0.2">
      <c r="A8" s="88">
        <f t="shared" ref="A8:A103" si="0">+A7+1</f>
        <v>2</v>
      </c>
      <c r="B8" s="10" t="s">
        <v>28</v>
      </c>
      <c r="C8" s="10" t="s">
        <v>29</v>
      </c>
      <c r="D8" s="11">
        <v>8300959201</v>
      </c>
      <c r="E8" s="180">
        <v>38878</v>
      </c>
      <c r="F8" s="187" t="s">
        <v>30</v>
      </c>
      <c r="G8" s="187">
        <v>20064400093602</v>
      </c>
      <c r="H8" s="194">
        <v>39017</v>
      </c>
      <c r="I8" s="155">
        <v>20223310525001</v>
      </c>
      <c r="J8" s="275">
        <v>44893</v>
      </c>
      <c r="K8" s="123" t="s">
        <v>31</v>
      </c>
      <c r="L8" s="10" t="s">
        <v>32</v>
      </c>
      <c r="M8" s="327" t="s">
        <v>33</v>
      </c>
      <c r="N8" s="10" t="s">
        <v>34</v>
      </c>
      <c r="O8" s="10" t="s">
        <v>35</v>
      </c>
      <c r="P8" s="10">
        <v>4202600</v>
      </c>
      <c r="Q8" s="10" t="s">
        <v>27</v>
      </c>
    </row>
    <row r="9" spans="1:17" ht="14.25" customHeight="1" x14ac:dyDescent="0.2">
      <c r="A9" s="88">
        <f t="shared" si="0"/>
        <v>3</v>
      </c>
      <c r="B9" s="10" t="s">
        <v>36</v>
      </c>
      <c r="C9" s="11" t="s">
        <v>27</v>
      </c>
      <c r="D9" s="11">
        <v>8301014047</v>
      </c>
      <c r="E9" s="180">
        <v>38595</v>
      </c>
      <c r="F9" s="187">
        <v>20064400033442</v>
      </c>
      <c r="G9" s="187">
        <v>20064400033442</v>
      </c>
      <c r="H9" s="194">
        <v>38929</v>
      </c>
      <c r="I9" s="155">
        <v>20223310524991</v>
      </c>
      <c r="J9" s="275">
        <v>45258</v>
      </c>
      <c r="K9" s="123" t="s">
        <v>22</v>
      </c>
      <c r="L9" s="10" t="s">
        <v>37</v>
      </c>
      <c r="M9" s="327" t="s">
        <v>33</v>
      </c>
      <c r="N9" s="10" t="s">
        <v>34</v>
      </c>
      <c r="O9" s="10" t="s">
        <v>27</v>
      </c>
      <c r="P9" s="10" t="s">
        <v>27</v>
      </c>
      <c r="Q9" s="10" t="s">
        <v>27</v>
      </c>
    </row>
    <row r="10" spans="1:17" ht="14.25" customHeight="1" x14ac:dyDescent="0.2">
      <c r="A10" s="88">
        <f t="shared" si="0"/>
        <v>4</v>
      </c>
      <c r="B10" s="10" t="s">
        <v>38</v>
      </c>
      <c r="C10" s="10" t="s">
        <v>39</v>
      </c>
      <c r="D10" s="11">
        <v>8001698638</v>
      </c>
      <c r="E10" s="180">
        <v>38801</v>
      </c>
      <c r="F10" s="187" t="s">
        <v>40</v>
      </c>
      <c r="G10" s="187" t="s">
        <v>40</v>
      </c>
      <c r="H10" s="194">
        <v>38931</v>
      </c>
      <c r="I10" s="155">
        <v>20223310516931</v>
      </c>
      <c r="J10" s="275">
        <v>44889</v>
      </c>
      <c r="K10" s="123" t="s">
        <v>41</v>
      </c>
      <c r="L10" s="10" t="s">
        <v>42</v>
      </c>
      <c r="M10" s="327" t="s">
        <v>43</v>
      </c>
      <c r="N10" s="10" t="s">
        <v>44</v>
      </c>
      <c r="O10" s="10" t="s">
        <v>45</v>
      </c>
      <c r="P10" s="10">
        <v>8330496</v>
      </c>
      <c r="Q10" s="10" t="s">
        <v>27</v>
      </c>
    </row>
    <row r="11" spans="1:17" ht="24" customHeight="1" x14ac:dyDescent="0.2">
      <c r="A11" s="88">
        <f t="shared" si="0"/>
        <v>5</v>
      </c>
      <c r="B11" s="10" t="s">
        <v>46</v>
      </c>
      <c r="C11" s="10" t="s">
        <v>47</v>
      </c>
      <c r="D11" s="11">
        <v>8110412724</v>
      </c>
      <c r="E11" s="180">
        <v>38558</v>
      </c>
      <c r="F11" s="187" t="s">
        <v>48</v>
      </c>
      <c r="G11" s="187" t="s">
        <v>48</v>
      </c>
      <c r="H11" s="194">
        <v>38933</v>
      </c>
      <c r="I11" s="155" t="s">
        <v>10021</v>
      </c>
      <c r="J11" s="155"/>
      <c r="K11" s="123" t="s">
        <v>22</v>
      </c>
      <c r="L11" s="10" t="s">
        <v>49</v>
      </c>
      <c r="M11" s="327" t="s">
        <v>50</v>
      </c>
      <c r="N11" s="10" t="s">
        <v>44</v>
      </c>
      <c r="O11" s="10" t="s">
        <v>27</v>
      </c>
      <c r="P11" s="10" t="s">
        <v>27</v>
      </c>
      <c r="Q11" s="10" t="s">
        <v>27</v>
      </c>
    </row>
    <row r="12" spans="1:17" ht="14.25" customHeight="1" x14ac:dyDescent="0.2">
      <c r="A12" s="88">
        <f t="shared" si="0"/>
        <v>6</v>
      </c>
      <c r="B12" s="10" t="s">
        <v>51</v>
      </c>
      <c r="C12" s="10" t="s">
        <v>52</v>
      </c>
      <c r="D12" s="11">
        <v>8903249842</v>
      </c>
      <c r="E12" s="180">
        <v>38817</v>
      </c>
      <c r="F12" s="187">
        <v>20064400038802</v>
      </c>
      <c r="G12" s="187">
        <v>20084400395562</v>
      </c>
      <c r="H12" s="194">
        <v>39779</v>
      </c>
      <c r="I12" s="155">
        <v>20223310525021</v>
      </c>
      <c r="J12" s="275">
        <v>44893</v>
      </c>
      <c r="K12" s="123" t="s">
        <v>22</v>
      </c>
      <c r="L12" s="10" t="s">
        <v>53</v>
      </c>
      <c r="M12" s="327" t="s">
        <v>54</v>
      </c>
      <c r="N12" s="10" t="s">
        <v>25</v>
      </c>
      <c r="O12" s="10" t="s">
        <v>55</v>
      </c>
      <c r="P12" s="10">
        <v>6644556</v>
      </c>
      <c r="Q12" s="10" t="s">
        <v>27</v>
      </c>
    </row>
    <row r="13" spans="1:17" ht="25.5" customHeight="1" x14ac:dyDescent="0.2">
      <c r="A13" s="88">
        <f t="shared" si="0"/>
        <v>7</v>
      </c>
      <c r="B13" s="10" t="s">
        <v>56</v>
      </c>
      <c r="C13" s="10" t="s">
        <v>57</v>
      </c>
      <c r="D13" s="11">
        <v>8002101420</v>
      </c>
      <c r="E13" s="180">
        <v>38416</v>
      </c>
      <c r="F13" s="187">
        <v>20064400045872</v>
      </c>
      <c r="G13" s="187">
        <v>20064400045872</v>
      </c>
      <c r="H13" s="194">
        <v>38946</v>
      </c>
      <c r="I13" s="155" t="s">
        <v>10023</v>
      </c>
      <c r="J13" s="275">
        <v>44881</v>
      </c>
      <c r="K13" s="123" t="s">
        <v>58</v>
      </c>
      <c r="L13" s="10" t="s">
        <v>59</v>
      </c>
      <c r="M13" s="327" t="s">
        <v>60</v>
      </c>
      <c r="N13" s="10" t="s">
        <v>61</v>
      </c>
      <c r="O13" s="10" t="s">
        <v>62</v>
      </c>
      <c r="P13" s="10">
        <v>2783333</v>
      </c>
      <c r="Q13" s="14" t="s">
        <v>63</v>
      </c>
    </row>
    <row r="14" spans="1:17" ht="14.25" customHeight="1" x14ac:dyDescent="0.2">
      <c r="A14" s="88">
        <f t="shared" si="0"/>
        <v>8</v>
      </c>
      <c r="B14" s="10" t="s">
        <v>64</v>
      </c>
      <c r="C14" s="10" t="s">
        <v>65</v>
      </c>
      <c r="D14" s="11">
        <v>9000437512</v>
      </c>
      <c r="E14" s="180">
        <v>38948</v>
      </c>
      <c r="F14" s="187">
        <v>20064400048942</v>
      </c>
      <c r="G14" s="187">
        <v>20104400357412</v>
      </c>
      <c r="H14" s="194">
        <v>40457</v>
      </c>
      <c r="I14" s="155">
        <v>20223310523461</v>
      </c>
      <c r="J14" s="275">
        <v>44893</v>
      </c>
      <c r="K14" s="123" t="s">
        <v>31</v>
      </c>
      <c r="L14" s="10" t="s">
        <v>66</v>
      </c>
      <c r="M14" s="327" t="s">
        <v>54</v>
      </c>
      <c r="N14" s="10" t="s">
        <v>25</v>
      </c>
      <c r="O14" s="10" t="s">
        <v>67</v>
      </c>
      <c r="P14" s="10">
        <v>6911111</v>
      </c>
      <c r="Q14" s="14" t="s">
        <v>68</v>
      </c>
    </row>
    <row r="15" spans="1:17" ht="14.25" customHeight="1" x14ac:dyDescent="0.2">
      <c r="A15" s="88">
        <f t="shared" si="0"/>
        <v>9</v>
      </c>
      <c r="B15" s="10" t="s">
        <v>69</v>
      </c>
      <c r="C15" s="10" t="s">
        <v>70</v>
      </c>
      <c r="D15" s="11">
        <v>8000894663</v>
      </c>
      <c r="E15" s="180">
        <v>38956</v>
      </c>
      <c r="F15" s="187">
        <v>20064400054092</v>
      </c>
      <c r="G15" s="187">
        <v>20064400054092</v>
      </c>
      <c r="H15" s="194">
        <v>38961</v>
      </c>
      <c r="I15" s="155">
        <v>20223310525061</v>
      </c>
      <c r="J15" s="275">
        <v>44893</v>
      </c>
      <c r="K15" s="123" t="s">
        <v>22</v>
      </c>
      <c r="L15" s="10" t="s">
        <v>71</v>
      </c>
      <c r="M15" s="327" t="s">
        <v>54</v>
      </c>
      <c r="N15" s="10" t="s">
        <v>25</v>
      </c>
      <c r="O15" s="10" t="s">
        <v>72</v>
      </c>
      <c r="P15" s="10">
        <v>4026247</v>
      </c>
      <c r="Q15" s="14" t="s">
        <v>73</v>
      </c>
    </row>
    <row r="16" spans="1:17" ht="14.25" customHeight="1" x14ac:dyDescent="0.2">
      <c r="A16" s="88">
        <f t="shared" si="0"/>
        <v>10</v>
      </c>
      <c r="B16" s="10" t="s">
        <v>74</v>
      </c>
      <c r="C16" s="10" t="s">
        <v>75</v>
      </c>
      <c r="D16" s="11">
        <v>8090126543</v>
      </c>
      <c r="E16" s="180">
        <v>38912</v>
      </c>
      <c r="F16" s="187" t="s">
        <v>76</v>
      </c>
      <c r="G16" s="187" t="s">
        <v>76</v>
      </c>
      <c r="H16" s="194">
        <v>38985</v>
      </c>
      <c r="I16" s="155">
        <v>20223310525081</v>
      </c>
      <c r="J16" s="275">
        <v>44893</v>
      </c>
      <c r="K16" s="123" t="s">
        <v>77</v>
      </c>
      <c r="L16" s="10" t="s">
        <v>78</v>
      </c>
      <c r="M16" s="327" t="s">
        <v>27</v>
      </c>
      <c r="N16" s="10" t="s">
        <v>27</v>
      </c>
      <c r="O16" s="10" t="s">
        <v>27</v>
      </c>
      <c r="P16" s="10" t="s">
        <v>27</v>
      </c>
      <c r="Q16" s="10" t="s">
        <v>27</v>
      </c>
    </row>
    <row r="17" spans="1:17" ht="14.25" customHeight="1" x14ac:dyDescent="0.2">
      <c r="A17" s="88">
        <f t="shared" si="0"/>
        <v>11</v>
      </c>
      <c r="B17" s="10" t="s">
        <v>79</v>
      </c>
      <c r="C17" s="10" t="s">
        <v>80</v>
      </c>
      <c r="D17" s="11">
        <v>8600262357</v>
      </c>
      <c r="E17" s="180">
        <v>38884</v>
      </c>
      <c r="F17" s="187">
        <v>20064400067492</v>
      </c>
      <c r="G17" s="187">
        <v>20084400036752</v>
      </c>
      <c r="H17" s="194">
        <v>39492</v>
      </c>
      <c r="I17" s="155">
        <v>20223310523691</v>
      </c>
      <c r="J17" s="275">
        <v>44893</v>
      </c>
      <c r="K17" s="123" t="s">
        <v>22</v>
      </c>
      <c r="L17" s="10" t="s">
        <v>81</v>
      </c>
      <c r="M17" s="327" t="s">
        <v>33</v>
      </c>
      <c r="N17" s="10" t="s">
        <v>34</v>
      </c>
      <c r="O17" s="10" t="s">
        <v>82</v>
      </c>
      <c r="P17" s="10">
        <v>6069000</v>
      </c>
      <c r="Q17" s="14" t="s">
        <v>83</v>
      </c>
    </row>
    <row r="18" spans="1:17" ht="14.25" customHeight="1" x14ac:dyDescent="0.2">
      <c r="A18" s="88">
        <f t="shared" si="0"/>
        <v>12</v>
      </c>
      <c r="B18" s="10" t="s">
        <v>84</v>
      </c>
      <c r="C18" s="10" t="s">
        <v>85</v>
      </c>
      <c r="D18" s="11">
        <v>8301016828</v>
      </c>
      <c r="E18" s="180">
        <v>38765</v>
      </c>
      <c r="F18" s="187">
        <v>20064400082162</v>
      </c>
      <c r="G18" s="187">
        <v>20064400082162</v>
      </c>
      <c r="H18" s="194">
        <v>39003</v>
      </c>
      <c r="I18" s="155">
        <v>20223310525131</v>
      </c>
      <c r="J18" s="275">
        <v>44893</v>
      </c>
      <c r="K18" s="123" t="s">
        <v>22</v>
      </c>
      <c r="L18" s="10" t="s">
        <v>86</v>
      </c>
      <c r="M18" s="327" t="s">
        <v>33</v>
      </c>
      <c r="N18" s="10" t="s">
        <v>34</v>
      </c>
      <c r="O18" s="10" t="s">
        <v>87</v>
      </c>
      <c r="P18" s="10">
        <v>4309986</v>
      </c>
      <c r="Q18" s="14" t="s">
        <v>88</v>
      </c>
    </row>
    <row r="19" spans="1:17" ht="14.25" customHeight="1" x14ac:dyDescent="0.2">
      <c r="A19" s="88">
        <f t="shared" si="0"/>
        <v>13</v>
      </c>
      <c r="B19" s="10" t="s">
        <v>89</v>
      </c>
      <c r="C19" s="10" t="s">
        <v>90</v>
      </c>
      <c r="D19" s="11">
        <v>8305046606</v>
      </c>
      <c r="E19" s="180">
        <v>42574</v>
      </c>
      <c r="F19" s="187">
        <v>20164400283232</v>
      </c>
      <c r="G19" s="187">
        <v>20184400138472</v>
      </c>
      <c r="H19" s="194">
        <v>43229</v>
      </c>
      <c r="I19" s="155">
        <v>20233310164131</v>
      </c>
      <c r="J19" s="275">
        <v>45036</v>
      </c>
      <c r="K19" s="123" t="s">
        <v>91</v>
      </c>
      <c r="L19" s="10" t="s">
        <v>92</v>
      </c>
      <c r="M19" s="327" t="s">
        <v>33</v>
      </c>
      <c r="N19" s="10" t="s">
        <v>34</v>
      </c>
      <c r="O19" s="10" t="s">
        <v>93</v>
      </c>
      <c r="P19" s="10">
        <v>2865544</v>
      </c>
      <c r="Q19" s="14" t="s">
        <v>94</v>
      </c>
    </row>
    <row r="20" spans="1:17" ht="14.25" customHeight="1" x14ac:dyDescent="0.2">
      <c r="A20" s="88">
        <f t="shared" si="0"/>
        <v>14</v>
      </c>
      <c r="B20" s="10" t="s">
        <v>95</v>
      </c>
      <c r="C20" s="10" t="s">
        <v>96</v>
      </c>
      <c r="D20" s="11">
        <v>8130068446</v>
      </c>
      <c r="E20" s="180">
        <v>38989</v>
      </c>
      <c r="F20" s="187">
        <v>20064400089912</v>
      </c>
      <c r="G20" s="187">
        <v>20094400308422</v>
      </c>
      <c r="H20" s="194">
        <v>39961</v>
      </c>
      <c r="I20" s="155">
        <v>20223310570831</v>
      </c>
      <c r="J20" s="275">
        <v>44915</v>
      </c>
      <c r="K20" s="123" t="s">
        <v>97</v>
      </c>
      <c r="L20" s="10" t="s">
        <v>98</v>
      </c>
      <c r="M20" s="327" t="s">
        <v>99</v>
      </c>
      <c r="N20" s="10" t="s">
        <v>100</v>
      </c>
      <c r="O20" s="10" t="s">
        <v>101</v>
      </c>
      <c r="P20" s="10">
        <v>8759536</v>
      </c>
      <c r="Q20" s="14" t="s">
        <v>102</v>
      </c>
    </row>
    <row r="21" spans="1:17" ht="14.25" customHeight="1" x14ac:dyDescent="0.2">
      <c r="A21" s="88">
        <f t="shared" si="0"/>
        <v>15</v>
      </c>
      <c r="B21" s="10" t="s">
        <v>103</v>
      </c>
      <c r="C21" s="10" t="s">
        <v>104</v>
      </c>
      <c r="D21" s="11">
        <v>8605049860</v>
      </c>
      <c r="E21" s="180">
        <v>38874</v>
      </c>
      <c r="F21" s="187">
        <v>200644000967522</v>
      </c>
      <c r="G21" s="187">
        <v>20094400087292</v>
      </c>
      <c r="H21" s="194">
        <v>39889</v>
      </c>
      <c r="I21" s="155">
        <v>20223310570841</v>
      </c>
      <c r="J21" s="275">
        <v>44915</v>
      </c>
      <c r="K21" s="123" t="s">
        <v>22</v>
      </c>
      <c r="L21" s="10" t="s">
        <v>105</v>
      </c>
      <c r="M21" s="327" t="s">
        <v>27</v>
      </c>
      <c r="N21" s="10" t="s">
        <v>27</v>
      </c>
      <c r="O21" s="10" t="s">
        <v>27</v>
      </c>
      <c r="P21" s="10" t="s">
        <v>27</v>
      </c>
      <c r="Q21" s="10" t="s">
        <v>27</v>
      </c>
    </row>
    <row r="22" spans="1:17" ht="14.25" customHeight="1" x14ac:dyDescent="0.2">
      <c r="A22" s="88">
        <f t="shared" si="0"/>
        <v>16</v>
      </c>
      <c r="B22" s="10" t="s">
        <v>106</v>
      </c>
      <c r="C22" s="10" t="s">
        <v>107</v>
      </c>
      <c r="D22" s="11">
        <v>8600323865</v>
      </c>
      <c r="E22" s="180">
        <v>38695</v>
      </c>
      <c r="F22" s="187" t="s">
        <v>108</v>
      </c>
      <c r="G22" s="187" t="s">
        <v>108</v>
      </c>
      <c r="H22" s="194">
        <v>39030</v>
      </c>
      <c r="I22" s="155">
        <v>20223310570851</v>
      </c>
      <c r="J22" s="275">
        <v>44917</v>
      </c>
      <c r="K22" s="123" t="s">
        <v>22</v>
      </c>
      <c r="L22" s="10" t="s">
        <v>109</v>
      </c>
      <c r="M22" s="327" t="s">
        <v>33</v>
      </c>
      <c r="N22" s="10" t="s">
        <v>34</v>
      </c>
      <c r="O22" s="10" t="s">
        <v>110</v>
      </c>
      <c r="P22" s="10">
        <v>2676300</v>
      </c>
      <c r="Q22" s="10" t="s">
        <v>27</v>
      </c>
    </row>
    <row r="23" spans="1:17" ht="14.25" customHeight="1" x14ac:dyDescent="0.2">
      <c r="A23" s="88">
        <f t="shared" si="0"/>
        <v>17</v>
      </c>
      <c r="B23" s="10" t="s">
        <v>111</v>
      </c>
      <c r="C23" s="10" t="s">
        <v>112</v>
      </c>
      <c r="D23" s="11">
        <v>9000181145</v>
      </c>
      <c r="E23" s="180">
        <v>39056</v>
      </c>
      <c r="F23" s="187">
        <v>20064400119432</v>
      </c>
      <c r="G23" s="187">
        <v>20074400110062</v>
      </c>
      <c r="H23" s="194">
        <v>39212</v>
      </c>
      <c r="I23" s="155">
        <v>20223310570861</v>
      </c>
      <c r="J23" s="275">
        <v>44915</v>
      </c>
      <c r="K23" s="123" t="s">
        <v>113</v>
      </c>
      <c r="L23" s="10" t="s">
        <v>114</v>
      </c>
      <c r="M23" s="327" t="s">
        <v>27</v>
      </c>
      <c r="N23" s="10" t="s">
        <v>27</v>
      </c>
      <c r="O23" s="10" t="s">
        <v>27</v>
      </c>
      <c r="P23" s="10" t="s">
        <v>27</v>
      </c>
      <c r="Q23" s="14" t="s">
        <v>115</v>
      </c>
    </row>
    <row r="24" spans="1:17" ht="30" customHeight="1" x14ac:dyDescent="0.2">
      <c r="A24" s="88">
        <f t="shared" si="0"/>
        <v>18</v>
      </c>
      <c r="B24" s="10" t="s">
        <v>116</v>
      </c>
      <c r="C24" s="10" t="s">
        <v>117</v>
      </c>
      <c r="D24" s="11">
        <v>8300942935</v>
      </c>
      <c r="E24" s="180">
        <v>38835</v>
      </c>
      <c r="F24" s="187">
        <v>20064400122252</v>
      </c>
      <c r="G24" s="187">
        <v>20074400235132</v>
      </c>
      <c r="H24" s="194">
        <v>39337</v>
      </c>
      <c r="I24" s="155">
        <v>20223310570871</v>
      </c>
      <c r="J24" s="275">
        <v>44915</v>
      </c>
      <c r="K24" s="123" t="s">
        <v>41</v>
      </c>
      <c r="L24" s="10" t="s">
        <v>118</v>
      </c>
      <c r="M24" s="327" t="s">
        <v>33</v>
      </c>
      <c r="N24" s="10" t="s">
        <v>34</v>
      </c>
      <c r="O24" s="10" t="s">
        <v>119</v>
      </c>
      <c r="P24" s="10">
        <v>6211303</v>
      </c>
      <c r="Q24" s="14" t="s">
        <v>120</v>
      </c>
    </row>
    <row r="25" spans="1:17" ht="14.25" customHeight="1" x14ac:dyDescent="0.2">
      <c r="A25" s="88">
        <f t="shared" si="0"/>
        <v>19</v>
      </c>
      <c r="B25" s="10" t="s">
        <v>121</v>
      </c>
      <c r="C25" s="10" t="s">
        <v>27</v>
      </c>
      <c r="D25" s="11">
        <v>8110241828</v>
      </c>
      <c r="E25" s="180">
        <v>38806</v>
      </c>
      <c r="F25" s="187">
        <v>20064400124262</v>
      </c>
      <c r="G25" s="187">
        <v>20064400124262</v>
      </c>
      <c r="H25" s="194">
        <v>39064</v>
      </c>
      <c r="I25" s="155">
        <v>20223310570881</v>
      </c>
      <c r="J25" s="275">
        <v>44915</v>
      </c>
      <c r="K25" s="123" t="s">
        <v>97</v>
      </c>
      <c r="L25" s="10" t="s">
        <v>122</v>
      </c>
      <c r="M25" s="327" t="s">
        <v>123</v>
      </c>
      <c r="N25" s="10" t="s">
        <v>44</v>
      </c>
      <c r="O25" s="10" t="s">
        <v>124</v>
      </c>
      <c r="P25" s="10">
        <v>8337800</v>
      </c>
      <c r="Q25" s="10" t="s">
        <v>27</v>
      </c>
    </row>
    <row r="26" spans="1:17" ht="14.25" customHeight="1" x14ac:dyDescent="0.2">
      <c r="A26" s="88">
        <f t="shared" si="0"/>
        <v>20</v>
      </c>
      <c r="B26" s="10" t="s">
        <v>125</v>
      </c>
      <c r="C26" s="10" t="s">
        <v>126</v>
      </c>
      <c r="D26" s="11">
        <v>8301108808</v>
      </c>
      <c r="E26" s="180">
        <v>38814</v>
      </c>
      <c r="F26" s="187">
        <v>20074400000082</v>
      </c>
      <c r="G26" s="187">
        <v>20094400344472</v>
      </c>
      <c r="H26" s="194">
        <v>40079</v>
      </c>
      <c r="I26" s="155">
        <v>20223310570891</v>
      </c>
      <c r="J26" s="275">
        <v>44915</v>
      </c>
      <c r="K26" s="123" t="s">
        <v>31</v>
      </c>
      <c r="L26" s="10" t="s">
        <v>127</v>
      </c>
      <c r="M26" s="327" t="s">
        <v>33</v>
      </c>
      <c r="N26" s="10" t="s">
        <v>34</v>
      </c>
      <c r="O26" s="10" t="s">
        <v>128</v>
      </c>
      <c r="P26" s="10">
        <v>3534001</v>
      </c>
      <c r="Q26" s="14" t="s">
        <v>129</v>
      </c>
    </row>
    <row r="27" spans="1:17" ht="14.25" customHeight="1" x14ac:dyDescent="0.2">
      <c r="A27" s="88">
        <f t="shared" si="0"/>
        <v>21</v>
      </c>
      <c r="B27" s="10" t="s">
        <v>130</v>
      </c>
      <c r="C27" s="10" t="s">
        <v>131</v>
      </c>
      <c r="D27" s="11">
        <v>8200036538</v>
      </c>
      <c r="E27" s="180">
        <v>38802</v>
      </c>
      <c r="F27" s="187">
        <v>20074400001602</v>
      </c>
      <c r="G27" s="187">
        <v>20084400065862</v>
      </c>
      <c r="H27" s="194">
        <v>39520</v>
      </c>
      <c r="I27" s="155">
        <v>20223310570901</v>
      </c>
      <c r="J27" s="275">
        <v>44915</v>
      </c>
      <c r="K27" s="123" t="s">
        <v>41</v>
      </c>
      <c r="L27" s="10" t="s">
        <v>132</v>
      </c>
      <c r="M27" s="327" t="s">
        <v>133</v>
      </c>
      <c r="N27" s="10" t="s">
        <v>134</v>
      </c>
      <c r="O27" s="10" t="s">
        <v>135</v>
      </c>
      <c r="P27" s="10">
        <v>7260088</v>
      </c>
      <c r="Q27" s="10" t="s">
        <v>27</v>
      </c>
    </row>
    <row r="28" spans="1:17" ht="35.25" customHeight="1" x14ac:dyDescent="0.2">
      <c r="A28" s="88">
        <f t="shared" si="0"/>
        <v>22</v>
      </c>
      <c r="B28" s="10" t="s">
        <v>136</v>
      </c>
      <c r="C28" s="10" t="s">
        <v>137</v>
      </c>
      <c r="D28" s="11">
        <v>8300724779</v>
      </c>
      <c r="E28" s="180">
        <v>39064</v>
      </c>
      <c r="F28" s="187">
        <v>20074400012452</v>
      </c>
      <c r="G28" s="187">
        <v>20074400012452</v>
      </c>
      <c r="H28" s="194">
        <v>39108</v>
      </c>
      <c r="I28" s="155">
        <v>20223310570911</v>
      </c>
      <c r="J28" s="275">
        <v>44915</v>
      </c>
      <c r="K28" s="123" t="s">
        <v>22</v>
      </c>
      <c r="L28" s="10" t="s">
        <v>138</v>
      </c>
      <c r="M28" s="327" t="s">
        <v>27</v>
      </c>
      <c r="N28" s="10" t="s">
        <v>27</v>
      </c>
      <c r="O28" s="10" t="s">
        <v>27</v>
      </c>
      <c r="P28" s="10" t="s">
        <v>27</v>
      </c>
      <c r="Q28" s="10" t="s">
        <v>27</v>
      </c>
    </row>
    <row r="29" spans="1:17" ht="35.25" customHeight="1" x14ac:dyDescent="0.2">
      <c r="A29" s="88">
        <f t="shared" si="0"/>
        <v>23</v>
      </c>
      <c r="B29" s="10" t="s">
        <v>139</v>
      </c>
      <c r="C29" s="10" t="s">
        <v>140</v>
      </c>
      <c r="D29" s="11">
        <v>8040157783</v>
      </c>
      <c r="E29" s="180">
        <v>39078</v>
      </c>
      <c r="F29" s="187">
        <v>20074400036942</v>
      </c>
      <c r="G29" s="187">
        <v>20074400039402</v>
      </c>
      <c r="H29" s="194">
        <v>39135</v>
      </c>
      <c r="I29" s="155">
        <v>20213310151521</v>
      </c>
      <c r="J29" s="275">
        <v>44301</v>
      </c>
      <c r="K29" s="123" t="s">
        <v>22</v>
      </c>
      <c r="L29" s="10" t="s">
        <v>141</v>
      </c>
      <c r="M29" s="327" t="s">
        <v>142</v>
      </c>
      <c r="N29" s="10" t="s">
        <v>143</v>
      </c>
      <c r="O29" s="10" t="s">
        <v>144</v>
      </c>
      <c r="P29" s="10">
        <v>6344680</v>
      </c>
      <c r="Q29" s="14" t="s">
        <v>145</v>
      </c>
    </row>
    <row r="30" spans="1:17" ht="35.25" customHeight="1" x14ac:dyDescent="0.2">
      <c r="A30" s="88">
        <f t="shared" si="0"/>
        <v>24</v>
      </c>
      <c r="B30" s="10" t="s">
        <v>146</v>
      </c>
      <c r="C30" s="10" t="s">
        <v>147</v>
      </c>
      <c r="D30" s="11">
        <v>8110148087</v>
      </c>
      <c r="E30" s="180">
        <v>38334</v>
      </c>
      <c r="F30" s="187" t="s">
        <v>148</v>
      </c>
      <c r="G30" s="187">
        <v>20074400290572</v>
      </c>
      <c r="H30" s="194">
        <v>39387</v>
      </c>
      <c r="I30" s="155">
        <v>20073300244671</v>
      </c>
      <c r="J30" s="275">
        <v>39414</v>
      </c>
      <c r="K30" s="123" t="s">
        <v>22</v>
      </c>
      <c r="L30" s="10" t="s">
        <v>149</v>
      </c>
      <c r="M30" s="327" t="s">
        <v>50</v>
      </c>
      <c r="N30" s="10" t="s">
        <v>44</v>
      </c>
      <c r="O30" s="10" t="s">
        <v>150</v>
      </c>
      <c r="P30" s="10">
        <v>2127527</v>
      </c>
      <c r="Q30" s="14" t="s">
        <v>151</v>
      </c>
    </row>
    <row r="31" spans="1:17" ht="35.25" customHeight="1" x14ac:dyDescent="0.2">
      <c r="A31" s="88">
        <f t="shared" si="0"/>
        <v>25</v>
      </c>
      <c r="B31" s="10" t="s">
        <v>152</v>
      </c>
      <c r="C31" s="10" t="s">
        <v>153</v>
      </c>
      <c r="D31" s="11">
        <v>8090106766</v>
      </c>
      <c r="E31" s="180">
        <v>38696</v>
      </c>
      <c r="F31" s="187" t="s">
        <v>154</v>
      </c>
      <c r="G31" s="187" t="s">
        <v>154</v>
      </c>
      <c r="H31" s="194">
        <v>39153</v>
      </c>
      <c r="I31" s="155">
        <v>20213310150751</v>
      </c>
      <c r="J31" s="275">
        <v>44301</v>
      </c>
      <c r="K31" s="123" t="s">
        <v>155</v>
      </c>
      <c r="L31" s="10" t="s">
        <v>156</v>
      </c>
      <c r="M31" s="327" t="s">
        <v>157</v>
      </c>
      <c r="N31" s="10" t="s">
        <v>158</v>
      </c>
      <c r="O31" s="10" t="s">
        <v>159</v>
      </c>
      <c r="P31" s="10">
        <v>2650858</v>
      </c>
      <c r="Q31" s="10" t="s">
        <v>27</v>
      </c>
    </row>
    <row r="32" spans="1:17" ht="35.25" customHeight="1" x14ac:dyDescent="0.2">
      <c r="A32" s="88">
        <f t="shared" si="0"/>
        <v>26</v>
      </c>
      <c r="B32" s="10" t="s">
        <v>160</v>
      </c>
      <c r="C32" s="10" t="s">
        <v>161</v>
      </c>
      <c r="D32" s="11">
        <v>8301415132</v>
      </c>
      <c r="E32" s="180">
        <v>39151</v>
      </c>
      <c r="F32" s="187">
        <v>20074400057172</v>
      </c>
      <c r="G32" s="187">
        <v>20074400057172</v>
      </c>
      <c r="H32" s="194">
        <v>39154</v>
      </c>
      <c r="I32" s="155">
        <v>20073300061951</v>
      </c>
      <c r="J32" s="155" t="s">
        <v>10024</v>
      </c>
      <c r="K32" s="123" t="s">
        <v>22</v>
      </c>
      <c r="L32" s="10" t="s">
        <v>162</v>
      </c>
      <c r="M32" s="327" t="s">
        <v>27</v>
      </c>
      <c r="N32" s="10" t="s">
        <v>27</v>
      </c>
      <c r="O32" s="10" t="s">
        <v>27</v>
      </c>
      <c r="P32" s="10" t="s">
        <v>27</v>
      </c>
      <c r="Q32" s="10" t="s">
        <v>27</v>
      </c>
    </row>
    <row r="33" spans="1:17" ht="14.25" customHeight="1" x14ac:dyDescent="0.2">
      <c r="A33" s="88">
        <f t="shared" si="0"/>
        <v>27</v>
      </c>
      <c r="B33" s="10" t="s">
        <v>163</v>
      </c>
      <c r="C33" s="10" t="s">
        <v>164</v>
      </c>
      <c r="D33" s="11">
        <v>8305143897</v>
      </c>
      <c r="E33" s="180">
        <v>38807</v>
      </c>
      <c r="F33" s="187">
        <v>20074400075182</v>
      </c>
      <c r="G33" s="187">
        <v>20074400151032</v>
      </c>
      <c r="H33" s="194">
        <v>39246</v>
      </c>
      <c r="I33" s="155">
        <v>20073300199091</v>
      </c>
      <c r="J33" s="275">
        <v>39371</v>
      </c>
      <c r="K33" s="123" t="s">
        <v>165</v>
      </c>
      <c r="L33" s="10" t="s">
        <v>166</v>
      </c>
      <c r="M33" s="327" t="s">
        <v>167</v>
      </c>
      <c r="N33" s="10" t="s">
        <v>168</v>
      </c>
      <c r="O33" s="10" t="s">
        <v>169</v>
      </c>
      <c r="P33" s="10">
        <v>5731046</v>
      </c>
      <c r="Q33" s="14" t="s">
        <v>170</v>
      </c>
    </row>
    <row r="34" spans="1:17" ht="14.25" customHeight="1" x14ac:dyDescent="0.2">
      <c r="A34" s="88">
        <f t="shared" si="0"/>
        <v>28</v>
      </c>
      <c r="B34" s="10" t="s">
        <v>171</v>
      </c>
      <c r="C34" s="10" t="s">
        <v>172</v>
      </c>
      <c r="D34" s="11">
        <v>8070010002</v>
      </c>
      <c r="E34" s="180">
        <v>39017</v>
      </c>
      <c r="F34" s="187">
        <v>20074400081982</v>
      </c>
      <c r="G34" s="187">
        <v>20074400081982</v>
      </c>
      <c r="H34" s="194">
        <v>39190</v>
      </c>
      <c r="I34" s="155">
        <v>20133700271251</v>
      </c>
      <c r="J34" s="275">
        <v>41611</v>
      </c>
      <c r="K34" s="123" t="s">
        <v>173</v>
      </c>
      <c r="L34" s="10" t="s">
        <v>174</v>
      </c>
      <c r="M34" s="327" t="s">
        <v>167</v>
      </c>
      <c r="N34" s="10" t="s">
        <v>168</v>
      </c>
      <c r="O34" s="10" t="s">
        <v>175</v>
      </c>
      <c r="P34" s="10">
        <v>5835281</v>
      </c>
      <c r="Q34" s="14" t="s">
        <v>176</v>
      </c>
    </row>
    <row r="35" spans="1:17" ht="14.25" customHeight="1" x14ac:dyDescent="0.2">
      <c r="A35" s="88">
        <f t="shared" si="0"/>
        <v>29</v>
      </c>
      <c r="B35" s="10" t="s">
        <v>177</v>
      </c>
      <c r="C35" s="10" t="s">
        <v>178</v>
      </c>
      <c r="D35" s="11">
        <v>8902012965</v>
      </c>
      <c r="E35" s="180">
        <v>39190</v>
      </c>
      <c r="F35" s="187" t="s">
        <v>179</v>
      </c>
      <c r="G35" s="187" t="s">
        <v>179</v>
      </c>
      <c r="H35" s="194">
        <v>39190</v>
      </c>
      <c r="I35" s="155">
        <v>20073300094091</v>
      </c>
      <c r="J35" s="275">
        <v>39233</v>
      </c>
      <c r="K35" s="123" t="s">
        <v>22</v>
      </c>
      <c r="L35" s="10" t="s">
        <v>180</v>
      </c>
      <c r="M35" s="327" t="s">
        <v>142</v>
      </c>
      <c r="N35" s="10" t="s">
        <v>143</v>
      </c>
      <c r="O35" s="10" t="s">
        <v>181</v>
      </c>
      <c r="P35" s="10">
        <v>6477904</v>
      </c>
      <c r="Q35" s="10" t="s">
        <v>27</v>
      </c>
    </row>
    <row r="36" spans="1:17" ht="14.25" customHeight="1" x14ac:dyDescent="0.2">
      <c r="A36" s="88">
        <f t="shared" si="0"/>
        <v>30</v>
      </c>
      <c r="B36" s="10" t="s">
        <v>182</v>
      </c>
      <c r="C36" s="10" t="s">
        <v>183</v>
      </c>
      <c r="D36" s="11">
        <v>8320079960</v>
      </c>
      <c r="E36" s="180">
        <v>39129</v>
      </c>
      <c r="F36" s="187">
        <v>20074400085682</v>
      </c>
      <c r="G36" s="187">
        <v>20074400189262</v>
      </c>
      <c r="H36" s="194">
        <v>39281</v>
      </c>
      <c r="I36" s="155">
        <v>20073300143051</v>
      </c>
      <c r="J36" s="275">
        <v>39304</v>
      </c>
      <c r="K36" s="123" t="s">
        <v>22</v>
      </c>
      <c r="L36" s="10" t="s">
        <v>184</v>
      </c>
      <c r="M36" s="327" t="s">
        <v>185</v>
      </c>
      <c r="N36" s="10" t="s">
        <v>34</v>
      </c>
      <c r="O36" s="10" t="s">
        <v>186</v>
      </c>
      <c r="P36" s="10">
        <v>8662980</v>
      </c>
      <c r="Q36" s="10" t="s">
        <v>27</v>
      </c>
    </row>
    <row r="37" spans="1:17" ht="14.25" customHeight="1" x14ac:dyDescent="0.2">
      <c r="A37" s="88">
        <f t="shared" si="0"/>
        <v>31</v>
      </c>
      <c r="B37" s="10" t="s">
        <v>187</v>
      </c>
      <c r="C37" s="10" t="s">
        <v>188</v>
      </c>
      <c r="D37" s="11">
        <v>8305135075</v>
      </c>
      <c r="E37" s="180">
        <v>39113</v>
      </c>
      <c r="F37" s="187">
        <v>20074400089672</v>
      </c>
      <c r="G37" s="187">
        <v>20074400089672</v>
      </c>
      <c r="H37" s="194">
        <v>39196</v>
      </c>
      <c r="I37" s="155">
        <v>20133700193091</v>
      </c>
      <c r="J37" s="275">
        <v>41521</v>
      </c>
      <c r="K37" s="123" t="s">
        <v>189</v>
      </c>
      <c r="L37" s="10" t="s">
        <v>190</v>
      </c>
      <c r="M37" s="327" t="s">
        <v>191</v>
      </c>
      <c r="N37" s="10" t="s">
        <v>44</v>
      </c>
      <c r="O37" s="10" t="s">
        <v>192</v>
      </c>
      <c r="P37" s="10">
        <v>3741158</v>
      </c>
      <c r="Q37" s="14" t="s">
        <v>193</v>
      </c>
    </row>
    <row r="38" spans="1:17" ht="14.25" customHeight="1" x14ac:dyDescent="0.2">
      <c r="A38" s="88">
        <f t="shared" si="0"/>
        <v>32</v>
      </c>
      <c r="B38" s="10" t="s">
        <v>194</v>
      </c>
      <c r="C38" s="10" t="s">
        <v>195</v>
      </c>
      <c r="D38" s="11">
        <v>8301307851</v>
      </c>
      <c r="E38" s="180">
        <v>39202</v>
      </c>
      <c r="F38" s="187">
        <v>20074400095902</v>
      </c>
      <c r="G38" s="187">
        <v>20094400158602</v>
      </c>
      <c r="H38" s="194">
        <v>39941</v>
      </c>
      <c r="I38" s="155">
        <v>20133700219611</v>
      </c>
      <c r="J38" s="275">
        <v>41556</v>
      </c>
      <c r="K38" s="123" t="s">
        <v>155</v>
      </c>
      <c r="L38" s="10" t="s">
        <v>196</v>
      </c>
      <c r="M38" s="327" t="s">
        <v>33</v>
      </c>
      <c r="N38" s="10" t="s">
        <v>34</v>
      </c>
      <c r="O38" s="10" t="s">
        <v>197</v>
      </c>
      <c r="P38" s="10">
        <v>4220809</v>
      </c>
      <c r="Q38" s="10" t="s">
        <v>27</v>
      </c>
    </row>
    <row r="39" spans="1:17" ht="14.25" customHeight="1" x14ac:dyDescent="0.2">
      <c r="A39" s="88">
        <f t="shared" si="0"/>
        <v>33</v>
      </c>
      <c r="B39" s="10" t="s">
        <v>198</v>
      </c>
      <c r="C39" s="10" t="s">
        <v>199</v>
      </c>
      <c r="D39" s="11">
        <v>8605317496</v>
      </c>
      <c r="E39" s="180">
        <v>39172</v>
      </c>
      <c r="F39" s="187" t="s">
        <v>200</v>
      </c>
      <c r="G39" s="187" t="s">
        <v>201</v>
      </c>
      <c r="H39" s="194">
        <v>40148</v>
      </c>
      <c r="I39" s="155">
        <v>20223310523901</v>
      </c>
      <c r="J39" s="275">
        <v>44893</v>
      </c>
      <c r="K39" s="123" t="s">
        <v>22</v>
      </c>
      <c r="L39" s="10" t="s">
        <v>202</v>
      </c>
      <c r="M39" s="327" t="s">
        <v>33</v>
      </c>
      <c r="N39" s="10" t="s">
        <v>34</v>
      </c>
      <c r="O39" s="10" t="s">
        <v>203</v>
      </c>
      <c r="P39" s="10">
        <v>2254965</v>
      </c>
      <c r="Q39" s="10" t="s">
        <v>27</v>
      </c>
    </row>
    <row r="40" spans="1:17" ht="14.25" customHeight="1" x14ac:dyDescent="0.2">
      <c r="A40" s="88">
        <f t="shared" si="0"/>
        <v>34</v>
      </c>
      <c r="B40" s="10" t="s">
        <v>204</v>
      </c>
      <c r="C40" s="10" t="s">
        <v>205</v>
      </c>
      <c r="D40" s="11">
        <v>8320019250</v>
      </c>
      <c r="E40" s="180">
        <v>38700</v>
      </c>
      <c r="F40" s="187">
        <v>20074400206702</v>
      </c>
      <c r="G40" s="187">
        <v>20074400206702</v>
      </c>
      <c r="H40" s="194">
        <v>39296</v>
      </c>
      <c r="I40" s="155"/>
      <c r="J40" s="155"/>
      <c r="K40" s="123" t="s">
        <v>22</v>
      </c>
      <c r="L40" s="10" t="s">
        <v>206</v>
      </c>
      <c r="M40" s="327" t="s">
        <v>207</v>
      </c>
      <c r="N40" s="10" t="s">
        <v>34</v>
      </c>
      <c r="O40" s="10" t="s">
        <v>208</v>
      </c>
      <c r="P40" s="10">
        <v>8628975</v>
      </c>
      <c r="Q40" s="10" t="s">
        <v>27</v>
      </c>
    </row>
    <row r="41" spans="1:17" ht="14.25" customHeight="1" x14ac:dyDescent="0.2">
      <c r="A41" s="88">
        <f t="shared" si="0"/>
        <v>35</v>
      </c>
      <c r="B41" s="10" t="s">
        <v>209</v>
      </c>
      <c r="C41" s="11" t="s">
        <v>27</v>
      </c>
      <c r="D41" s="11">
        <v>8320102330</v>
      </c>
      <c r="E41" s="180">
        <v>39157</v>
      </c>
      <c r="F41" s="187">
        <v>20074400121952</v>
      </c>
      <c r="G41" s="187">
        <v>20134400361982</v>
      </c>
      <c r="H41" s="194">
        <v>41626</v>
      </c>
      <c r="I41" s="155">
        <v>20223310523831</v>
      </c>
      <c r="J41" s="275">
        <v>44893</v>
      </c>
      <c r="K41" s="123" t="s">
        <v>97</v>
      </c>
      <c r="L41" s="10" t="s">
        <v>210</v>
      </c>
      <c r="M41" s="327" t="s">
        <v>211</v>
      </c>
      <c r="N41" s="10" t="s">
        <v>34</v>
      </c>
      <c r="O41" s="10" t="s">
        <v>27</v>
      </c>
      <c r="P41" s="10" t="s">
        <v>27</v>
      </c>
      <c r="Q41" s="10" t="s">
        <v>27</v>
      </c>
    </row>
    <row r="42" spans="1:17" ht="21.75" customHeight="1" x14ac:dyDescent="0.2">
      <c r="A42" s="88">
        <f t="shared" si="0"/>
        <v>36</v>
      </c>
      <c r="B42" s="10" t="s">
        <v>212</v>
      </c>
      <c r="C42" s="10" t="s">
        <v>213</v>
      </c>
      <c r="D42" s="11">
        <v>8110258314</v>
      </c>
      <c r="E42" s="180">
        <v>39248</v>
      </c>
      <c r="F42" s="187" t="s">
        <v>214</v>
      </c>
      <c r="G42" s="187" t="s">
        <v>214</v>
      </c>
      <c r="H42" s="194">
        <v>39224</v>
      </c>
      <c r="I42" s="155">
        <v>20223310523771</v>
      </c>
      <c r="J42" s="275">
        <v>44893</v>
      </c>
      <c r="K42" s="123" t="s">
        <v>22</v>
      </c>
      <c r="L42" s="10" t="s">
        <v>215</v>
      </c>
      <c r="M42" s="327" t="s">
        <v>50</v>
      </c>
      <c r="N42" s="10" t="s">
        <v>44</v>
      </c>
      <c r="O42" s="10" t="s">
        <v>216</v>
      </c>
      <c r="P42" s="10">
        <v>2280224</v>
      </c>
      <c r="Q42" s="14" t="s">
        <v>217</v>
      </c>
    </row>
    <row r="43" spans="1:17" ht="14.25" customHeight="1" x14ac:dyDescent="0.2">
      <c r="A43" s="88">
        <f t="shared" si="0"/>
        <v>37</v>
      </c>
      <c r="B43" s="10" t="s">
        <v>218</v>
      </c>
      <c r="C43" s="10" t="s">
        <v>219</v>
      </c>
      <c r="D43" s="11">
        <v>8300543237</v>
      </c>
      <c r="E43" s="180">
        <v>39232</v>
      </c>
      <c r="F43" s="187">
        <v>20074400133982</v>
      </c>
      <c r="G43" s="187">
        <v>20074400207442</v>
      </c>
      <c r="H43" s="194">
        <v>39297</v>
      </c>
      <c r="I43" s="202">
        <v>20223310523811</v>
      </c>
      <c r="J43" s="66">
        <v>44893</v>
      </c>
      <c r="K43" s="123" t="s">
        <v>220</v>
      </c>
      <c r="L43" s="10" t="s">
        <v>221</v>
      </c>
      <c r="M43" s="327" t="s">
        <v>33</v>
      </c>
      <c r="N43" s="10" t="s">
        <v>34</v>
      </c>
      <c r="O43" s="10" t="s">
        <v>222</v>
      </c>
      <c r="P43" s="10">
        <v>6358650</v>
      </c>
      <c r="Q43" s="14" t="s">
        <v>223</v>
      </c>
    </row>
    <row r="44" spans="1:17" ht="14.25" customHeight="1" x14ac:dyDescent="0.2">
      <c r="A44" s="88">
        <f t="shared" si="0"/>
        <v>38</v>
      </c>
      <c r="B44" s="10" t="s">
        <v>224</v>
      </c>
      <c r="C44" s="11" t="s">
        <v>27</v>
      </c>
      <c r="D44" s="11">
        <v>8090058074</v>
      </c>
      <c r="E44" s="180">
        <v>39104</v>
      </c>
      <c r="F44" s="187">
        <v>20074400149412</v>
      </c>
      <c r="G44" s="187">
        <v>20074400149412</v>
      </c>
      <c r="H44" s="194">
        <v>39245</v>
      </c>
      <c r="I44" s="202">
        <v>20223310523791</v>
      </c>
      <c r="J44" s="66">
        <v>44893</v>
      </c>
      <c r="K44" s="123" t="s">
        <v>220</v>
      </c>
      <c r="L44" s="10" t="s">
        <v>225</v>
      </c>
      <c r="M44" s="327" t="s">
        <v>27</v>
      </c>
      <c r="N44" s="10" t="s">
        <v>27</v>
      </c>
      <c r="O44" s="10" t="s">
        <v>27</v>
      </c>
      <c r="P44" s="10" t="s">
        <v>27</v>
      </c>
      <c r="Q44" s="10" t="s">
        <v>27</v>
      </c>
    </row>
    <row r="45" spans="1:17" ht="14.25" customHeight="1" x14ac:dyDescent="0.2">
      <c r="A45" s="88">
        <f t="shared" si="0"/>
        <v>39</v>
      </c>
      <c r="B45" s="10" t="s">
        <v>226</v>
      </c>
      <c r="C45" s="11" t="s">
        <v>27</v>
      </c>
      <c r="D45" s="11">
        <v>8080025651</v>
      </c>
      <c r="E45" s="180">
        <v>39260</v>
      </c>
      <c r="F45" s="187">
        <v>20074400164932</v>
      </c>
      <c r="G45" s="187">
        <v>20084400288792</v>
      </c>
      <c r="H45" s="194">
        <v>39692</v>
      </c>
      <c r="I45" s="202"/>
      <c r="J45" s="202"/>
      <c r="K45" s="123" t="s">
        <v>22</v>
      </c>
      <c r="L45" s="10" t="s">
        <v>227</v>
      </c>
      <c r="M45" s="327" t="s">
        <v>27</v>
      </c>
      <c r="N45" s="10" t="s">
        <v>27</v>
      </c>
      <c r="O45" s="10" t="s">
        <v>27</v>
      </c>
      <c r="P45" s="10" t="s">
        <v>27</v>
      </c>
      <c r="Q45" s="10" t="s">
        <v>27</v>
      </c>
    </row>
    <row r="46" spans="1:17" ht="14.25" customHeight="1" x14ac:dyDescent="0.2">
      <c r="A46" s="88">
        <f t="shared" si="0"/>
        <v>40</v>
      </c>
      <c r="B46" s="10" t="s">
        <v>228</v>
      </c>
      <c r="C46" s="15" t="s">
        <v>229</v>
      </c>
      <c r="D46" s="11">
        <v>8100062034</v>
      </c>
      <c r="E46" s="180">
        <v>39172</v>
      </c>
      <c r="F46" s="187" t="s">
        <v>230</v>
      </c>
      <c r="G46" s="187">
        <v>20084400385852</v>
      </c>
      <c r="H46" s="194">
        <v>39771</v>
      </c>
      <c r="I46" s="202"/>
      <c r="J46" s="202"/>
      <c r="K46" s="123" t="s">
        <v>155</v>
      </c>
      <c r="L46" s="10" t="s">
        <v>231</v>
      </c>
      <c r="M46" s="327" t="s">
        <v>60</v>
      </c>
      <c r="N46" s="10" t="s">
        <v>61</v>
      </c>
      <c r="O46" s="10" t="s">
        <v>232</v>
      </c>
      <c r="P46" s="10">
        <v>8865353</v>
      </c>
      <c r="Q46" s="10" t="s">
        <v>233</v>
      </c>
    </row>
    <row r="47" spans="1:17" ht="14.25" customHeight="1" x14ac:dyDescent="0.2">
      <c r="A47" s="88">
        <f t="shared" si="0"/>
        <v>41</v>
      </c>
      <c r="B47" s="10" t="s">
        <v>234</v>
      </c>
      <c r="C47" s="10" t="s">
        <v>235</v>
      </c>
      <c r="D47" s="11">
        <v>8050270022</v>
      </c>
      <c r="E47" s="180">
        <v>39020</v>
      </c>
      <c r="F47" s="187">
        <v>20074400191702</v>
      </c>
      <c r="G47" s="187">
        <v>20104400176852</v>
      </c>
      <c r="H47" s="194">
        <v>40316</v>
      </c>
      <c r="I47" s="202">
        <v>20223310523441</v>
      </c>
      <c r="J47" s="66">
        <v>44893</v>
      </c>
      <c r="K47" s="123" t="s">
        <v>22</v>
      </c>
      <c r="L47" s="10" t="s">
        <v>236</v>
      </c>
      <c r="M47" s="327" t="s">
        <v>54</v>
      </c>
      <c r="N47" s="10" t="s">
        <v>25</v>
      </c>
      <c r="O47" s="10" t="s">
        <v>237</v>
      </c>
      <c r="P47" s="10">
        <v>4484019</v>
      </c>
      <c r="Q47" s="14" t="s">
        <v>238</v>
      </c>
    </row>
    <row r="48" spans="1:17" ht="14.25" customHeight="1" x14ac:dyDescent="0.2">
      <c r="A48" s="88">
        <f t="shared" si="0"/>
        <v>42</v>
      </c>
      <c r="B48" s="10" t="s">
        <v>239</v>
      </c>
      <c r="C48" s="10" t="s">
        <v>240</v>
      </c>
      <c r="D48" s="11">
        <v>8301204301</v>
      </c>
      <c r="E48" s="180">
        <v>38714</v>
      </c>
      <c r="F48" s="187" t="s">
        <v>241</v>
      </c>
      <c r="G48" s="187">
        <v>20094400166412</v>
      </c>
      <c r="H48" s="194">
        <v>39948</v>
      </c>
      <c r="I48" s="202">
        <v>20223310524071</v>
      </c>
      <c r="J48" s="66">
        <v>44893</v>
      </c>
      <c r="K48" s="123" t="s">
        <v>22</v>
      </c>
      <c r="L48" s="10" t="s">
        <v>242</v>
      </c>
      <c r="M48" s="327" t="s">
        <v>33</v>
      </c>
      <c r="N48" s="10" t="s">
        <v>34</v>
      </c>
      <c r="O48" s="10" t="s">
        <v>243</v>
      </c>
      <c r="P48" s="10">
        <v>6214948</v>
      </c>
      <c r="Q48" s="14" t="s">
        <v>244</v>
      </c>
    </row>
    <row r="49" spans="1:17" ht="14.25" customHeight="1" x14ac:dyDescent="0.2">
      <c r="A49" s="88">
        <f t="shared" si="0"/>
        <v>43</v>
      </c>
      <c r="B49" s="10" t="s">
        <v>245</v>
      </c>
      <c r="C49" s="10" t="s">
        <v>246</v>
      </c>
      <c r="D49" s="11">
        <v>8605058559</v>
      </c>
      <c r="E49" s="180">
        <v>39229</v>
      </c>
      <c r="F49" s="187">
        <v>20074400147042</v>
      </c>
      <c r="G49" s="187">
        <v>20074400147042</v>
      </c>
      <c r="H49" s="194">
        <v>39240</v>
      </c>
      <c r="I49" s="202">
        <v>20223310524091</v>
      </c>
      <c r="J49" s="66">
        <v>44893</v>
      </c>
      <c r="K49" s="123" t="s">
        <v>247</v>
      </c>
      <c r="L49" s="10" t="s">
        <v>248</v>
      </c>
      <c r="M49" s="327" t="s">
        <v>33</v>
      </c>
      <c r="N49" s="10" t="s">
        <v>34</v>
      </c>
      <c r="O49" s="10" t="s">
        <v>249</v>
      </c>
      <c r="P49" s="10">
        <v>6763674</v>
      </c>
      <c r="Q49" s="14" t="s">
        <v>250</v>
      </c>
    </row>
    <row r="50" spans="1:17" ht="14.25" customHeight="1" x14ac:dyDescent="0.2">
      <c r="A50" s="88">
        <f t="shared" si="0"/>
        <v>44</v>
      </c>
      <c r="B50" s="10" t="s">
        <v>251</v>
      </c>
      <c r="C50" s="10" t="s">
        <v>252</v>
      </c>
      <c r="D50" s="11">
        <v>8040168027</v>
      </c>
      <c r="E50" s="180">
        <v>39315</v>
      </c>
      <c r="F50" s="187">
        <v>20074400218832</v>
      </c>
      <c r="G50" s="187">
        <v>20104400320612</v>
      </c>
      <c r="H50" s="194">
        <v>40430</v>
      </c>
      <c r="I50" s="155"/>
      <c r="J50" s="155"/>
      <c r="K50" s="123" t="s">
        <v>22</v>
      </c>
      <c r="L50" s="10" t="s">
        <v>253</v>
      </c>
      <c r="M50" s="327" t="s">
        <v>142</v>
      </c>
      <c r="N50" s="10" t="s">
        <v>143</v>
      </c>
      <c r="O50" s="10" t="s">
        <v>254</v>
      </c>
      <c r="P50" s="10">
        <v>6471726</v>
      </c>
      <c r="Q50" s="14" t="s">
        <v>255</v>
      </c>
    </row>
    <row r="51" spans="1:17" ht="14.25" customHeight="1" x14ac:dyDescent="0.2">
      <c r="A51" s="88">
        <f t="shared" si="0"/>
        <v>45</v>
      </c>
      <c r="B51" s="10" t="s">
        <v>256</v>
      </c>
      <c r="C51" s="10" t="s">
        <v>257</v>
      </c>
      <c r="D51" s="11">
        <v>8040136113</v>
      </c>
      <c r="E51" s="180">
        <v>39338</v>
      </c>
      <c r="F51" s="187">
        <v>20074400236562</v>
      </c>
      <c r="G51" s="187">
        <v>20094400069362</v>
      </c>
      <c r="H51" s="194">
        <v>39870</v>
      </c>
      <c r="I51" s="155"/>
      <c r="J51" s="155"/>
      <c r="K51" s="123" t="s">
        <v>22</v>
      </c>
      <c r="L51" s="10" t="s">
        <v>253</v>
      </c>
      <c r="M51" s="327" t="s">
        <v>142</v>
      </c>
      <c r="N51" s="10" t="s">
        <v>143</v>
      </c>
      <c r="O51" s="10" t="s">
        <v>258</v>
      </c>
      <c r="P51" s="10">
        <v>6471726</v>
      </c>
      <c r="Q51" s="14" t="s">
        <v>259</v>
      </c>
    </row>
    <row r="52" spans="1:17" ht="14.25" customHeight="1" x14ac:dyDescent="0.2">
      <c r="A52" s="88">
        <f t="shared" si="0"/>
        <v>46</v>
      </c>
      <c r="B52" s="10" t="s">
        <v>260</v>
      </c>
      <c r="C52" s="10" t="s">
        <v>261</v>
      </c>
      <c r="D52" s="11">
        <v>9000114836</v>
      </c>
      <c r="E52" s="180">
        <v>39232</v>
      </c>
      <c r="F52" s="187">
        <v>20074400239132</v>
      </c>
      <c r="G52" s="187">
        <v>20084400296052</v>
      </c>
      <c r="H52" s="194">
        <v>39696</v>
      </c>
      <c r="I52" s="155"/>
      <c r="J52" s="155"/>
      <c r="K52" s="123" t="s">
        <v>113</v>
      </c>
      <c r="L52" s="10" t="s">
        <v>262</v>
      </c>
      <c r="M52" s="327" t="s">
        <v>157</v>
      </c>
      <c r="N52" s="10" t="s">
        <v>158</v>
      </c>
      <c r="O52" s="10" t="s">
        <v>263</v>
      </c>
      <c r="P52" s="10">
        <v>2691730</v>
      </c>
      <c r="Q52" s="14" t="s">
        <v>264</v>
      </c>
    </row>
    <row r="53" spans="1:17" ht="14.25" customHeight="1" x14ac:dyDescent="0.2">
      <c r="A53" s="88">
        <f t="shared" si="0"/>
        <v>47</v>
      </c>
      <c r="B53" s="10" t="s">
        <v>265</v>
      </c>
      <c r="C53" s="11" t="s">
        <v>266</v>
      </c>
      <c r="D53" s="11">
        <v>8001023259</v>
      </c>
      <c r="E53" s="180">
        <v>39352</v>
      </c>
      <c r="F53" s="187">
        <v>20074400251412</v>
      </c>
      <c r="G53" s="187">
        <v>20094400402502</v>
      </c>
      <c r="H53" s="194">
        <v>40127</v>
      </c>
      <c r="I53" s="155"/>
      <c r="J53" s="155"/>
      <c r="K53" s="123" t="s">
        <v>58</v>
      </c>
      <c r="L53" s="10" t="s">
        <v>267</v>
      </c>
      <c r="M53" s="327" t="s">
        <v>33</v>
      </c>
      <c r="N53" s="10" t="s">
        <v>34</v>
      </c>
      <c r="O53" s="10" t="s">
        <v>27</v>
      </c>
      <c r="P53" s="10" t="s">
        <v>27</v>
      </c>
      <c r="Q53" s="10" t="s">
        <v>27</v>
      </c>
    </row>
    <row r="54" spans="1:17" ht="14.25" customHeight="1" x14ac:dyDescent="0.2">
      <c r="A54" s="88">
        <f t="shared" si="0"/>
        <v>48</v>
      </c>
      <c r="B54" s="10" t="s">
        <v>268</v>
      </c>
      <c r="C54" s="10" t="s">
        <v>269</v>
      </c>
      <c r="D54" s="11">
        <v>8040136145</v>
      </c>
      <c r="E54" s="180">
        <v>39359</v>
      </c>
      <c r="F54" s="187">
        <v>20074400257092</v>
      </c>
      <c r="G54" s="187">
        <v>20104400320382</v>
      </c>
      <c r="H54" s="194">
        <v>40429</v>
      </c>
      <c r="I54" s="155"/>
      <c r="J54" s="155"/>
      <c r="K54" s="123" t="s">
        <v>22</v>
      </c>
      <c r="L54" s="10" t="s">
        <v>253</v>
      </c>
      <c r="M54" s="327" t="s">
        <v>142</v>
      </c>
      <c r="N54" s="10" t="s">
        <v>143</v>
      </c>
      <c r="O54" s="10" t="s">
        <v>254</v>
      </c>
      <c r="P54" s="10">
        <v>6471726</v>
      </c>
      <c r="Q54" s="14" t="s">
        <v>255</v>
      </c>
    </row>
    <row r="55" spans="1:17" ht="14.25" customHeight="1" x14ac:dyDescent="0.2">
      <c r="A55" s="88">
        <f t="shared" si="0"/>
        <v>49</v>
      </c>
      <c r="B55" s="10" t="s">
        <v>270</v>
      </c>
      <c r="C55" s="10" t="s">
        <v>271</v>
      </c>
      <c r="D55" s="11">
        <v>8305065320</v>
      </c>
      <c r="E55" s="180">
        <v>39374</v>
      </c>
      <c r="F55" s="187" t="s">
        <v>272</v>
      </c>
      <c r="G55" s="187">
        <v>20094400065022</v>
      </c>
      <c r="H55" s="194">
        <v>39868</v>
      </c>
      <c r="I55" s="155"/>
      <c r="J55" s="155"/>
      <c r="K55" s="123" t="s">
        <v>77</v>
      </c>
      <c r="L55" s="10" t="s">
        <v>273</v>
      </c>
      <c r="M55" s="327" t="s">
        <v>60</v>
      </c>
      <c r="N55" s="10" t="s">
        <v>61</v>
      </c>
      <c r="O55" s="10" t="s">
        <v>274</v>
      </c>
      <c r="P55" s="10">
        <v>8853708</v>
      </c>
      <c r="Q55" s="14" t="s">
        <v>275</v>
      </c>
    </row>
    <row r="56" spans="1:17" ht="14.25" customHeight="1" x14ac:dyDescent="0.2">
      <c r="A56" s="88">
        <f t="shared" si="0"/>
        <v>50</v>
      </c>
      <c r="B56" s="10" t="s">
        <v>276</v>
      </c>
      <c r="C56" s="11" t="s">
        <v>27</v>
      </c>
      <c r="D56" s="11">
        <v>9000404743</v>
      </c>
      <c r="E56" s="180">
        <v>39374</v>
      </c>
      <c r="F56" s="187">
        <v>20084400275062</v>
      </c>
      <c r="G56" s="187">
        <v>20094400105532</v>
      </c>
      <c r="H56" s="194">
        <v>39904</v>
      </c>
      <c r="I56" s="202">
        <v>20223310524961</v>
      </c>
      <c r="J56" s="66">
        <v>44893</v>
      </c>
      <c r="K56" s="123" t="s">
        <v>113</v>
      </c>
      <c r="L56" s="10" t="s">
        <v>277</v>
      </c>
      <c r="M56" s="327" t="s">
        <v>33</v>
      </c>
      <c r="N56" s="10" t="s">
        <v>34</v>
      </c>
      <c r="O56" s="10" t="s">
        <v>278</v>
      </c>
      <c r="P56" s="10">
        <v>5933300</v>
      </c>
      <c r="Q56" s="14" t="s">
        <v>279</v>
      </c>
    </row>
    <row r="57" spans="1:17" ht="14.25" customHeight="1" x14ac:dyDescent="0.2">
      <c r="A57" s="88">
        <f t="shared" si="0"/>
        <v>51</v>
      </c>
      <c r="B57" s="10" t="s">
        <v>280</v>
      </c>
      <c r="C57" s="10" t="s">
        <v>281</v>
      </c>
      <c r="D57" s="11">
        <v>9001221861</v>
      </c>
      <c r="E57" s="180">
        <v>39374</v>
      </c>
      <c r="F57" s="187" t="s">
        <v>282</v>
      </c>
      <c r="G57" s="187" t="s">
        <v>282</v>
      </c>
      <c r="H57" s="194">
        <v>39374</v>
      </c>
      <c r="I57" s="202">
        <v>20223310524111</v>
      </c>
      <c r="J57" s="66">
        <v>44893</v>
      </c>
      <c r="K57" s="123" t="s">
        <v>283</v>
      </c>
      <c r="L57" s="10" t="s">
        <v>284</v>
      </c>
      <c r="M57" s="327" t="s">
        <v>285</v>
      </c>
      <c r="N57" s="10" t="s">
        <v>286</v>
      </c>
      <c r="O57" s="10" t="s">
        <v>287</v>
      </c>
      <c r="P57" s="10">
        <v>7450504</v>
      </c>
      <c r="Q57" s="10" t="s">
        <v>27</v>
      </c>
    </row>
    <row r="58" spans="1:17" ht="14.25" customHeight="1" x14ac:dyDescent="0.2">
      <c r="A58" s="88">
        <f t="shared" si="0"/>
        <v>52</v>
      </c>
      <c r="B58" s="10" t="s">
        <v>288</v>
      </c>
      <c r="C58" s="10" t="s">
        <v>289</v>
      </c>
      <c r="D58" s="11">
        <v>8300176171</v>
      </c>
      <c r="E58" s="180">
        <v>39379</v>
      </c>
      <c r="F58" s="187" t="s">
        <v>290</v>
      </c>
      <c r="G58" s="187">
        <v>20114400004042</v>
      </c>
      <c r="H58" s="194">
        <v>40556</v>
      </c>
      <c r="I58" s="155"/>
      <c r="J58" s="155"/>
      <c r="K58" s="123" t="s">
        <v>22</v>
      </c>
      <c r="L58" s="10" t="s">
        <v>291</v>
      </c>
      <c r="M58" s="327" t="s">
        <v>33</v>
      </c>
      <c r="N58" s="10" t="s">
        <v>34</v>
      </c>
      <c r="O58" s="10" t="s">
        <v>292</v>
      </c>
      <c r="P58" s="10">
        <v>2437608</v>
      </c>
      <c r="Q58" s="10" t="s">
        <v>27</v>
      </c>
    </row>
    <row r="59" spans="1:17" ht="14.25" customHeight="1" x14ac:dyDescent="0.2">
      <c r="A59" s="88">
        <f t="shared" si="0"/>
        <v>53</v>
      </c>
      <c r="B59" s="10" t="s">
        <v>293</v>
      </c>
      <c r="C59" s="11" t="s">
        <v>27</v>
      </c>
      <c r="D59" s="11">
        <v>9000897789</v>
      </c>
      <c r="E59" s="180">
        <v>39380</v>
      </c>
      <c r="F59" s="187">
        <v>20074400281482</v>
      </c>
      <c r="G59" s="187">
        <v>20074400281482</v>
      </c>
      <c r="H59" s="194">
        <v>39380</v>
      </c>
      <c r="I59" s="155">
        <v>20223310524131</v>
      </c>
      <c r="J59" s="275">
        <v>44893</v>
      </c>
      <c r="K59" s="123" t="s">
        <v>189</v>
      </c>
      <c r="L59" s="10" t="s">
        <v>294</v>
      </c>
      <c r="M59" s="327" t="s">
        <v>191</v>
      </c>
      <c r="N59" s="10" t="s">
        <v>44</v>
      </c>
      <c r="O59" s="10" t="s">
        <v>27</v>
      </c>
      <c r="P59" s="10" t="s">
        <v>27</v>
      </c>
      <c r="Q59" s="10" t="s">
        <v>27</v>
      </c>
    </row>
    <row r="60" spans="1:17" ht="14.25" customHeight="1" x14ac:dyDescent="0.2">
      <c r="A60" s="88">
        <f t="shared" si="0"/>
        <v>54</v>
      </c>
      <c r="B60" s="10" t="s">
        <v>295</v>
      </c>
      <c r="C60" s="10" t="s">
        <v>296</v>
      </c>
      <c r="D60" s="11">
        <v>8080029179</v>
      </c>
      <c r="E60" s="180">
        <v>39393</v>
      </c>
      <c r="F60" s="187">
        <v>20074400294942</v>
      </c>
      <c r="G60" s="187">
        <v>20084400155192</v>
      </c>
      <c r="H60" s="194">
        <v>39615</v>
      </c>
      <c r="I60" s="155"/>
      <c r="J60" s="155"/>
      <c r="K60" s="123" t="s">
        <v>22</v>
      </c>
      <c r="L60" s="10" t="s">
        <v>297</v>
      </c>
      <c r="M60" s="327" t="s">
        <v>298</v>
      </c>
      <c r="N60" s="10" t="s">
        <v>34</v>
      </c>
      <c r="O60" s="10" t="s">
        <v>299</v>
      </c>
      <c r="P60" s="10">
        <v>8325337</v>
      </c>
      <c r="Q60" s="14" t="s">
        <v>300</v>
      </c>
    </row>
    <row r="61" spans="1:17" ht="14.25" customHeight="1" x14ac:dyDescent="0.2">
      <c r="A61" s="88">
        <f t="shared" si="0"/>
        <v>55</v>
      </c>
      <c r="B61" s="10" t="s">
        <v>301</v>
      </c>
      <c r="C61" s="10" t="s">
        <v>302</v>
      </c>
      <c r="D61" s="11">
        <v>8923011125</v>
      </c>
      <c r="E61" s="180">
        <v>39400</v>
      </c>
      <c r="F61" s="187" t="s">
        <v>303</v>
      </c>
      <c r="G61" s="187" t="s">
        <v>303</v>
      </c>
      <c r="H61" s="194">
        <v>39400</v>
      </c>
      <c r="I61" s="155"/>
      <c r="J61" s="155"/>
      <c r="K61" s="123" t="s">
        <v>283</v>
      </c>
      <c r="L61" s="10" t="s">
        <v>304</v>
      </c>
      <c r="M61" s="327" t="s">
        <v>305</v>
      </c>
      <c r="N61" s="10" t="s">
        <v>306</v>
      </c>
      <c r="O61" s="10" t="s">
        <v>307</v>
      </c>
      <c r="P61" s="10">
        <v>5735612</v>
      </c>
      <c r="Q61" s="10" t="s">
        <v>27</v>
      </c>
    </row>
    <row r="62" spans="1:17" ht="14.25" customHeight="1" x14ac:dyDescent="0.2">
      <c r="A62" s="88">
        <f t="shared" si="0"/>
        <v>56</v>
      </c>
      <c r="B62" s="10" t="s">
        <v>308</v>
      </c>
      <c r="C62" s="10" t="s">
        <v>309</v>
      </c>
      <c r="D62" s="11">
        <v>9000253688</v>
      </c>
      <c r="E62" s="180">
        <v>39409</v>
      </c>
      <c r="F62" s="187" t="s">
        <v>310</v>
      </c>
      <c r="G62" s="187">
        <v>20094400417222</v>
      </c>
      <c r="H62" s="194">
        <v>40140</v>
      </c>
      <c r="I62" s="155"/>
      <c r="J62" s="155"/>
      <c r="K62" s="123" t="s">
        <v>283</v>
      </c>
      <c r="L62" s="10" t="s">
        <v>311</v>
      </c>
      <c r="M62" s="327" t="s">
        <v>54</v>
      </c>
      <c r="N62" s="10" t="s">
        <v>25</v>
      </c>
      <c r="O62" s="10" t="s">
        <v>27</v>
      </c>
      <c r="P62" s="10" t="s">
        <v>27</v>
      </c>
      <c r="Q62" s="10" t="s">
        <v>27</v>
      </c>
    </row>
    <row r="63" spans="1:17" ht="14.25" customHeight="1" x14ac:dyDescent="0.2">
      <c r="A63" s="88">
        <f t="shared" si="0"/>
        <v>57</v>
      </c>
      <c r="B63" s="10" t="s">
        <v>312</v>
      </c>
      <c r="C63" s="10" t="s">
        <v>313</v>
      </c>
      <c r="D63" s="11">
        <v>8605160740</v>
      </c>
      <c r="E63" s="180">
        <v>39413</v>
      </c>
      <c r="F63" s="187" t="s">
        <v>314</v>
      </c>
      <c r="G63" s="187" t="s">
        <v>314</v>
      </c>
      <c r="H63" s="194">
        <v>39413</v>
      </c>
      <c r="I63" s="155">
        <v>20223310561281</v>
      </c>
      <c r="J63" s="275">
        <v>44910</v>
      </c>
      <c r="K63" s="123" t="s">
        <v>97</v>
      </c>
      <c r="L63" s="10" t="s">
        <v>315</v>
      </c>
      <c r="M63" s="327" t="s">
        <v>316</v>
      </c>
      <c r="N63" s="10" t="s">
        <v>34</v>
      </c>
      <c r="O63" s="10" t="s">
        <v>317</v>
      </c>
      <c r="P63" s="10">
        <v>8445153</v>
      </c>
      <c r="Q63" s="14" t="s">
        <v>318</v>
      </c>
    </row>
    <row r="64" spans="1:17" ht="14.25" customHeight="1" x14ac:dyDescent="0.2">
      <c r="A64" s="88">
        <f t="shared" si="0"/>
        <v>58</v>
      </c>
      <c r="B64" s="10" t="s">
        <v>319</v>
      </c>
      <c r="C64" s="10" t="s">
        <v>320</v>
      </c>
      <c r="D64" s="11">
        <v>8600306742</v>
      </c>
      <c r="E64" s="180">
        <v>39421</v>
      </c>
      <c r="F64" s="187" t="s">
        <v>321</v>
      </c>
      <c r="G64" s="187" t="s">
        <v>321</v>
      </c>
      <c r="H64" s="194">
        <v>39421</v>
      </c>
      <c r="I64" s="155">
        <v>20223310561251</v>
      </c>
      <c r="J64" s="275">
        <v>44910</v>
      </c>
      <c r="K64" s="123" t="s">
        <v>22</v>
      </c>
      <c r="L64" s="10" t="s">
        <v>322</v>
      </c>
      <c r="M64" s="327" t="s">
        <v>33</v>
      </c>
      <c r="N64" s="10" t="s">
        <v>34</v>
      </c>
      <c r="O64" s="10" t="s">
        <v>323</v>
      </c>
      <c r="P64" s="10">
        <v>2476587</v>
      </c>
      <c r="Q64" s="10" t="s">
        <v>27</v>
      </c>
    </row>
    <row r="65" spans="1:17" ht="14.25" customHeight="1" x14ac:dyDescent="0.2">
      <c r="A65" s="88">
        <f t="shared" si="0"/>
        <v>59</v>
      </c>
      <c r="B65" s="10" t="s">
        <v>324</v>
      </c>
      <c r="C65" s="10" t="s">
        <v>325</v>
      </c>
      <c r="D65" s="11">
        <v>8100054233</v>
      </c>
      <c r="E65" s="180">
        <v>39471</v>
      </c>
      <c r="F65" s="187" t="s">
        <v>326</v>
      </c>
      <c r="G65" s="187" t="s">
        <v>326</v>
      </c>
      <c r="H65" s="194">
        <v>39471</v>
      </c>
      <c r="I65" s="155"/>
      <c r="J65" s="155"/>
      <c r="K65" s="123" t="s">
        <v>31</v>
      </c>
      <c r="L65" s="10" t="s">
        <v>327</v>
      </c>
      <c r="M65" s="327" t="s">
        <v>328</v>
      </c>
      <c r="N65" s="10" t="s">
        <v>61</v>
      </c>
      <c r="O65" s="10" t="s">
        <v>329</v>
      </c>
      <c r="P65" s="10">
        <v>8514340</v>
      </c>
      <c r="Q65" s="14" t="s">
        <v>330</v>
      </c>
    </row>
    <row r="66" spans="1:17" ht="14.25" customHeight="1" x14ac:dyDescent="0.2">
      <c r="A66" s="88">
        <f t="shared" si="0"/>
        <v>60</v>
      </c>
      <c r="B66" s="10" t="s">
        <v>331</v>
      </c>
      <c r="C66" s="10" t="s">
        <v>332</v>
      </c>
      <c r="D66" s="11">
        <v>8020182241</v>
      </c>
      <c r="E66" s="180">
        <v>39472</v>
      </c>
      <c r="F66" s="187">
        <v>20084400014272</v>
      </c>
      <c r="G66" s="187">
        <v>20094400320252</v>
      </c>
      <c r="H66" s="194">
        <v>40059</v>
      </c>
      <c r="I66" s="155">
        <v>20223310561191</v>
      </c>
      <c r="J66" s="275">
        <v>44910</v>
      </c>
      <c r="K66" s="123" t="s">
        <v>31</v>
      </c>
      <c r="L66" s="10" t="s">
        <v>333</v>
      </c>
      <c r="M66" s="327" t="s">
        <v>334</v>
      </c>
      <c r="N66" s="10" t="s">
        <v>335</v>
      </c>
      <c r="O66" s="10" t="s">
        <v>336</v>
      </c>
      <c r="P66" s="10">
        <v>3717069</v>
      </c>
      <c r="Q66" s="14" t="s">
        <v>337</v>
      </c>
    </row>
    <row r="67" spans="1:17" ht="14.25" customHeight="1" x14ac:dyDescent="0.2">
      <c r="A67" s="88">
        <f t="shared" si="0"/>
        <v>61</v>
      </c>
      <c r="B67" s="10" t="s">
        <v>338</v>
      </c>
      <c r="C67" s="10" t="s">
        <v>339</v>
      </c>
      <c r="D67" s="11">
        <v>8305110376</v>
      </c>
      <c r="E67" s="180">
        <v>39475</v>
      </c>
      <c r="F67" s="187">
        <v>20084400015422</v>
      </c>
      <c r="G67" s="187">
        <v>20144400317272</v>
      </c>
      <c r="H67" s="194">
        <v>41891</v>
      </c>
      <c r="I67" s="155">
        <v>20223310561311</v>
      </c>
      <c r="J67" s="275">
        <v>44910</v>
      </c>
      <c r="K67" s="123" t="s">
        <v>77</v>
      </c>
      <c r="L67" s="10" t="s">
        <v>340</v>
      </c>
      <c r="M67" s="327" t="s">
        <v>167</v>
      </c>
      <c r="N67" s="10" t="s">
        <v>168</v>
      </c>
      <c r="O67" s="10" t="s">
        <v>341</v>
      </c>
      <c r="P67" s="10">
        <v>5832028</v>
      </c>
      <c r="Q67" s="14" t="s">
        <v>342</v>
      </c>
    </row>
    <row r="68" spans="1:17" ht="14.25" customHeight="1" x14ac:dyDescent="0.2">
      <c r="A68" s="88">
        <f t="shared" si="0"/>
        <v>62</v>
      </c>
      <c r="B68" s="10" t="s">
        <v>343</v>
      </c>
      <c r="C68" s="10" t="s">
        <v>344</v>
      </c>
      <c r="D68" s="11">
        <v>8300195987</v>
      </c>
      <c r="E68" s="180">
        <v>39484</v>
      </c>
      <c r="F68" s="187">
        <v>20084400027752</v>
      </c>
      <c r="G68" s="187">
        <v>20084400203162</v>
      </c>
      <c r="H68" s="194">
        <v>39643</v>
      </c>
      <c r="I68" s="155"/>
      <c r="J68" s="155"/>
      <c r="K68" s="123" t="s">
        <v>22</v>
      </c>
      <c r="L68" s="10" t="s">
        <v>345</v>
      </c>
      <c r="M68" s="327" t="s">
        <v>33</v>
      </c>
      <c r="N68" s="10" t="s">
        <v>34</v>
      </c>
      <c r="O68" s="10" t="s">
        <v>346</v>
      </c>
      <c r="P68" s="10">
        <v>2445004</v>
      </c>
      <c r="Q68" s="14" t="s">
        <v>347</v>
      </c>
    </row>
    <row r="69" spans="1:17" ht="14.25" customHeight="1" x14ac:dyDescent="0.2">
      <c r="A69" s="88">
        <f t="shared" si="0"/>
        <v>63</v>
      </c>
      <c r="B69" s="10" t="s">
        <v>348</v>
      </c>
      <c r="C69" s="10" t="s">
        <v>349</v>
      </c>
      <c r="D69" s="11">
        <v>8160021695</v>
      </c>
      <c r="E69" s="180">
        <v>39497</v>
      </c>
      <c r="F69" s="187" t="s">
        <v>350</v>
      </c>
      <c r="G69" s="187" t="s">
        <v>350</v>
      </c>
      <c r="H69" s="194">
        <v>39497</v>
      </c>
      <c r="I69" s="155"/>
      <c r="J69" s="155"/>
      <c r="K69" s="123" t="s">
        <v>58</v>
      </c>
      <c r="L69" s="10" t="s">
        <v>351</v>
      </c>
      <c r="M69" s="327" t="s">
        <v>352</v>
      </c>
      <c r="N69" s="10" t="s">
        <v>353</v>
      </c>
      <c r="O69" s="10" t="s">
        <v>354</v>
      </c>
      <c r="P69" s="10">
        <v>3252387</v>
      </c>
      <c r="Q69" s="14" t="s">
        <v>355</v>
      </c>
    </row>
    <row r="70" spans="1:17" ht="14.25" customHeight="1" x14ac:dyDescent="0.2">
      <c r="A70" s="88">
        <f t="shared" si="0"/>
        <v>64</v>
      </c>
      <c r="B70" s="10" t="s">
        <v>356</v>
      </c>
      <c r="C70" s="10" t="s">
        <v>357</v>
      </c>
      <c r="D70" s="11">
        <v>8301251988</v>
      </c>
      <c r="E70" s="180">
        <v>39498</v>
      </c>
      <c r="F70" s="187" t="s">
        <v>358</v>
      </c>
      <c r="G70" s="187" t="s">
        <v>359</v>
      </c>
      <c r="H70" s="194">
        <v>39839</v>
      </c>
      <c r="I70" s="155">
        <v>20223310561301</v>
      </c>
      <c r="J70" s="275">
        <v>44910</v>
      </c>
      <c r="K70" s="123" t="s">
        <v>22</v>
      </c>
      <c r="L70" s="10" t="s">
        <v>360</v>
      </c>
      <c r="M70" s="327" t="s">
        <v>33</v>
      </c>
      <c r="N70" s="10" t="s">
        <v>34</v>
      </c>
      <c r="O70" s="10" t="s">
        <v>361</v>
      </c>
      <c r="P70" s="10">
        <v>2465700</v>
      </c>
      <c r="Q70" s="14" t="s">
        <v>362</v>
      </c>
    </row>
    <row r="71" spans="1:17" ht="14.25" customHeight="1" x14ac:dyDescent="0.2">
      <c r="A71" s="88">
        <f t="shared" si="0"/>
        <v>65</v>
      </c>
      <c r="B71" s="10" t="s">
        <v>363</v>
      </c>
      <c r="C71" s="10" t="s">
        <v>364</v>
      </c>
      <c r="D71" s="11">
        <v>8600279420</v>
      </c>
      <c r="E71" s="180">
        <v>39533</v>
      </c>
      <c r="F71" s="187" t="s">
        <v>365</v>
      </c>
      <c r="G71" s="187">
        <v>20084400305262</v>
      </c>
      <c r="H71" s="194">
        <v>39706</v>
      </c>
      <c r="I71" s="155"/>
      <c r="J71" s="155"/>
      <c r="K71" s="123" t="s">
        <v>22</v>
      </c>
      <c r="L71" s="10" t="s">
        <v>366</v>
      </c>
      <c r="M71" s="327" t="s">
        <v>33</v>
      </c>
      <c r="N71" s="10" t="s">
        <v>34</v>
      </c>
      <c r="O71" s="10" t="s">
        <v>367</v>
      </c>
      <c r="P71" s="10">
        <v>2207700</v>
      </c>
      <c r="Q71" s="14" t="s">
        <v>368</v>
      </c>
    </row>
    <row r="72" spans="1:17" ht="14.25" customHeight="1" x14ac:dyDescent="0.2">
      <c r="A72" s="88">
        <f t="shared" si="0"/>
        <v>66</v>
      </c>
      <c r="B72" s="10" t="s">
        <v>369</v>
      </c>
      <c r="C72" s="10" t="s">
        <v>370</v>
      </c>
      <c r="D72" s="11">
        <v>8020204853</v>
      </c>
      <c r="E72" s="180">
        <v>39540</v>
      </c>
      <c r="F72" s="187" t="s">
        <v>371</v>
      </c>
      <c r="G72" s="187">
        <v>20094400284462</v>
      </c>
      <c r="H72" s="194">
        <v>40030</v>
      </c>
      <c r="I72" s="155"/>
      <c r="J72" s="155"/>
      <c r="K72" s="123" t="s">
        <v>22</v>
      </c>
      <c r="L72" s="10" t="s">
        <v>333</v>
      </c>
      <c r="M72" s="327" t="s">
        <v>334</v>
      </c>
      <c r="N72" s="10" t="s">
        <v>335</v>
      </c>
      <c r="O72" s="10" t="s">
        <v>372</v>
      </c>
      <c r="P72" s="10">
        <v>3717069</v>
      </c>
      <c r="Q72" s="14" t="s">
        <v>337</v>
      </c>
    </row>
    <row r="73" spans="1:17" ht="14.25" customHeight="1" x14ac:dyDescent="0.2">
      <c r="A73" s="88">
        <f t="shared" si="0"/>
        <v>67</v>
      </c>
      <c r="B73" s="10" t="s">
        <v>373</v>
      </c>
      <c r="C73" s="11" t="s">
        <v>27</v>
      </c>
      <c r="D73" s="11">
        <v>8301425610</v>
      </c>
      <c r="E73" s="180">
        <v>39540</v>
      </c>
      <c r="F73" s="187">
        <v>20084400079122</v>
      </c>
      <c r="G73" s="187">
        <v>20084400079122</v>
      </c>
      <c r="H73" s="194">
        <v>39540</v>
      </c>
      <c r="I73" s="155"/>
      <c r="J73" s="155"/>
      <c r="K73" s="123" t="s">
        <v>22</v>
      </c>
      <c r="L73" s="10" t="s">
        <v>374</v>
      </c>
      <c r="M73" s="327" t="s">
        <v>33</v>
      </c>
      <c r="N73" s="10" t="s">
        <v>34</v>
      </c>
      <c r="O73" s="10" t="s">
        <v>27</v>
      </c>
      <c r="P73" s="10" t="s">
        <v>27</v>
      </c>
      <c r="Q73" s="10" t="s">
        <v>27</v>
      </c>
    </row>
    <row r="74" spans="1:17" ht="14.25" customHeight="1" x14ac:dyDescent="0.2">
      <c r="A74" s="88">
        <f t="shared" si="0"/>
        <v>68</v>
      </c>
      <c r="B74" s="10" t="s">
        <v>375</v>
      </c>
      <c r="C74" s="10" t="s">
        <v>376</v>
      </c>
      <c r="D74" s="11">
        <v>8050242951</v>
      </c>
      <c r="E74" s="180">
        <v>39553</v>
      </c>
      <c r="F74" s="187">
        <v>20084400093482</v>
      </c>
      <c r="G74" s="187">
        <v>20084400093482</v>
      </c>
      <c r="H74" s="194">
        <v>39552</v>
      </c>
      <c r="I74" s="155"/>
      <c r="J74" s="155"/>
      <c r="K74" s="123" t="s">
        <v>22</v>
      </c>
      <c r="L74" s="10" t="s">
        <v>377</v>
      </c>
      <c r="M74" s="327" t="s">
        <v>54</v>
      </c>
      <c r="N74" s="10" t="s">
        <v>25</v>
      </c>
      <c r="O74" s="10" t="s">
        <v>378</v>
      </c>
      <c r="P74" s="10">
        <v>8893263</v>
      </c>
      <c r="Q74" s="14" t="s">
        <v>379</v>
      </c>
    </row>
    <row r="75" spans="1:17" ht="14.25" customHeight="1" x14ac:dyDescent="0.2">
      <c r="A75" s="88">
        <f t="shared" si="0"/>
        <v>69</v>
      </c>
      <c r="B75" s="10" t="s">
        <v>380</v>
      </c>
      <c r="C75" s="10" t="s">
        <v>381</v>
      </c>
      <c r="D75" s="11">
        <v>8160075748</v>
      </c>
      <c r="E75" s="180">
        <v>39556</v>
      </c>
      <c r="F75" s="187">
        <v>20084400098582</v>
      </c>
      <c r="G75" s="187">
        <v>20084400098582</v>
      </c>
      <c r="H75" s="194">
        <v>39556</v>
      </c>
      <c r="I75" s="155"/>
      <c r="J75" s="155"/>
      <c r="K75" s="123" t="s">
        <v>22</v>
      </c>
      <c r="L75" s="10" t="s">
        <v>382</v>
      </c>
      <c r="M75" s="327" t="s">
        <v>383</v>
      </c>
      <c r="N75" s="10" t="s">
        <v>353</v>
      </c>
      <c r="O75" s="10" t="s">
        <v>384</v>
      </c>
      <c r="P75" s="10">
        <v>3326090</v>
      </c>
      <c r="Q75" s="14" t="s">
        <v>385</v>
      </c>
    </row>
    <row r="76" spans="1:17" ht="14.25" customHeight="1" x14ac:dyDescent="0.2">
      <c r="A76" s="88">
        <f t="shared" si="0"/>
        <v>70</v>
      </c>
      <c r="B76" s="10" t="s">
        <v>386</v>
      </c>
      <c r="C76" s="10" t="s">
        <v>387</v>
      </c>
      <c r="D76" s="11">
        <v>8040162723</v>
      </c>
      <c r="E76" s="180">
        <v>39561</v>
      </c>
      <c r="F76" s="187" t="s">
        <v>388</v>
      </c>
      <c r="G76" s="187" t="s">
        <v>388</v>
      </c>
      <c r="H76" s="194">
        <v>39561</v>
      </c>
      <c r="I76" s="155"/>
      <c r="J76" s="155"/>
      <c r="K76" s="123" t="s">
        <v>22</v>
      </c>
      <c r="L76" s="10" t="s">
        <v>389</v>
      </c>
      <c r="M76" s="327" t="s">
        <v>142</v>
      </c>
      <c r="N76" s="10" t="s">
        <v>143</v>
      </c>
      <c r="O76" s="10" t="s">
        <v>390</v>
      </c>
      <c r="P76" s="10">
        <v>6362201</v>
      </c>
      <c r="Q76" s="14" t="s">
        <v>391</v>
      </c>
    </row>
    <row r="77" spans="1:17" ht="14.25" customHeight="1" x14ac:dyDescent="0.2">
      <c r="A77" s="88">
        <f t="shared" si="0"/>
        <v>71</v>
      </c>
      <c r="B77" s="10" t="s">
        <v>392</v>
      </c>
      <c r="C77" s="10" t="s">
        <v>393</v>
      </c>
      <c r="D77" s="11">
        <v>8301028187</v>
      </c>
      <c r="E77" s="180">
        <v>39575</v>
      </c>
      <c r="F77" s="187" t="s">
        <v>394</v>
      </c>
      <c r="G77" s="187">
        <v>20084400327742</v>
      </c>
      <c r="H77" s="194">
        <v>39722</v>
      </c>
      <c r="I77" s="155"/>
      <c r="J77" s="155"/>
      <c r="K77" s="123" t="s">
        <v>31</v>
      </c>
      <c r="L77" s="10" t="s">
        <v>395</v>
      </c>
      <c r="M77" s="327" t="s">
        <v>33</v>
      </c>
      <c r="N77" s="10" t="s">
        <v>34</v>
      </c>
      <c r="O77" s="10" t="s">
        <v>396</v>
      </c>
      <c r="P77" s="10">
        <v>4881000</v>
      </c>
      <c r="Q77" s="14" t="s">
        <v>397</v>
      </c>
    </row>
    <row r="78" spans="1:17" ht="14.25" customHeight="1" x14ac:dyDescent="0.2">
      <c r="A78" s="88">
        <f t="shared" si="0"/>
        <v>72</v>
      </c>
      <c r="B78" s="10" t="s">
        <v>398</v>
      </c>
      <c r="C78" s="10" t="s">
        <v>399</v>
      </c>
      <c r="D78" s="11">
        <v>8000406002</v>
      </c>
      <c r="E78" s="180">
        <v>39591</v>
      </c>
      <c r="F78" s="187">
        <v>20084400128342</v>
      </c>
      <c r="G78" s="187">
        <v>20084400285252</v>
      </c>
      <c r="H78" s="194">
        <v>39459</v>
      </c>
      <c r="I78" s="155"/>
      <c r="J78" s="155"/>
      <c r="K78" s="123" t="s">
        <v>58</v>
      </c>
      <c r="L78" s="10" t="s">
        <v>400</v>
      </c>
      <c r="M78" s="327" t="s">
        <v>33</v>
      </c>
      <c r="N78" s="10" t="s">
        <v>34</v>
      </c>
      <c r="O78" s="10" t="s">
        <v>401</v>
      </c>
      <c r="P78" s="10">
        <v>3691514</v>
      </c>
      <c r="Q78" s="14" t="s">
        <v>402</v>
      </c>
    </row>
    <row r="79" spans="1:17" ht="14.25" customHeight="1" x14ac:dyDescent="0.2">
      <c r="A79" s="88">
        <f t="shared" si="0"/>
        <v>73</v>
      </c>
      <c r="B79" s="10" t="s">
        <v>403</v>
      </c>
      <c r="C79" s="10" t="s">
        <v>404</v>
      </c>
      <c r="D79" s="11">
        <v>8301124875</v>
      </c>
      <c r="E79" s="180">
        <v>39591</v>
      </c>
      <c r="F79" s="187">
        <v>20084400128122</v>
      </c>
      <c r="G79" s="187" t="s">
        <v>405</v>
      </c>
      <c r="H79" s="194">
        <v>40597</v>
      </c>
      <c r="I79" s="155"/>
      <c r="J79" s="155"/>
      <c r="K79" s="123" t="s">
        <v>31</v>
      </c>
      <c r="L79" s="10" t="s">
        <v>406</v>
      </c>
      <c r="M79" s="327" t="s">
        <v>33</v>
      </c>
      <c r="N79" s="10" t="s">
        <v>34</v>
      </c>
      <c r="O79" s="10" t="s">
        <v>407</v>
      </c>
      <c r="P79" s="10">
        <v>3694300</v>
      </c>
      <c r="Q79" s="14" t="s">
        <v>408</v>
      </c>
    </row>
    <row r="80" spans="1:17" ht="14.25" customHeight="1" x14ac:dyDescent="0.2">
      <c r="A80" s="88">
        <f t="shared" si="0"/>
        <v>74</v>
      </c>
      <c r="B80" s="10" t="s">
        <v>409</v>
      </c>
      <c r="C80" s="10" t="s">
        <v>410</v>
      </c>
      <c r="D80" s="11">
        <v>9001009506</v>
      </c>
      <c r="E80" s="180">
        <v>39611</v>
      </c>
      <c r="F80" s="187">
        <v>20084400151992</v>
      </c>
      <c r="G80" s="187">
        <v>20084400151992</v>
      </c>
      <c r="H80" s="194">
        <v>39611</v>
      </c>
      <c r="I80" s="155">
        <v>20223310544071</v>
      </c>
      <c r="J80" s="275">
        <v>44902</v>
      </c>
      <c r="K80" s="123" t="s">
        <v>22</v>
      </c>
      <c r="L80" s="10" t="s">
        <v>411</v>
      </c>
      <c r="M80" s="327" t="s">
        <v>54</v>
      </c>
      <c r="N80" s="10" t="s">
        <v>25</v>
      </c>
      <c r="O80" s="10" t="s">
        <v>412</v>
      </c>
      <c r="P80" s="10">
        <v>8851841</v>
      </c>
      <c r="Q80" s="10" t="s">
        <v>27</v>
      </c>
    </row>
    <row r="81" spans="1:17" ht="14.25" customHeight="1" x14ac:dyDescent="0.2">
      <c r="A81" s="88">
        <f t="shared" si="0"/>
        <v>75</v>
      </c>
      <c r="B81" s="10" t="s">
        <v>413</v>
      </c>
      <c r="C81" s="10" t="s">
        <v>414</v>
      </c>
      <c r="D81" s="11">
        <v>8020170312</v>
      </c>
      <c r="E81" s="180">
        <v>39619</v>
      </c>
      <c r="F81" s="187">
        <v>20084400162072</v>
      </c>
      <c r="G81" s="187">
        <v>20094400393272</v>
      </c>
      <c r="H81" s="194">
        <v>40116</v>
      </c>
      <c r="I81" s="155">
        <v>20223310556571</v>
      </c>
      <c r="J81" s="275">
        <v>44908</v>
      </c>
      <c r="K81" s="123" t="s">
        <v>31</v>
      </c>
      <c r="L81" s="10" t="s">
        <v>333</v>
      </c>
      <c r="M81" s="327" t="s">
        <v>334</v>
      </c>
      <c r="N81" s="10" t="s">
        <v>335</v>
      </c>
      <c r="O81" s="10" t="s">
        <v>372</v>
      </c>
      <c r="P81" s="10">
        <v>3717069</v>
      </c>
      <c r="Q81" s="14" t="s">
        <v>337</v>
      </c>
    </row>
    <row r="82" spans="1:17" ht="14.25" customHeight="1" x14ac:dyDescent="0.2">
      <c r="A82" s="88">
        <f t="shared" si="0"/>
        <v>76</v>
      </c>
      <c r="B82" s="10" t="s">
        <v>415</v>
      </c>
      <c r="C82" s="10" t="s">
        <v>416</v>
      </c>
      <c r="D82" s="11">
        <v>8020163272</v>
      </c>
      <c r="E82" s="180">
        <v>39622</v>
      </c>
      <c r="F82" s="187">
        <v>20084400166872</v>
      </c>
      <c r="G82" s="187">
        <v>20084400166872</v>
      </c>
      <c r="H82" s="194">
        <v>39622</v>
      </c>
      <c r="I82" s="155">
        <v>20223310544651</v>
      </c>
      <c r="J82" s="275">
        <v>44902</v>
      </c>
      <c r="K82" s="123" t="s">
        <v>31</v>
      </c>
      <c r="L82" s="10" t="s">
        <v>417</v>
      </c>
      <c r="M82" s="327" t="s">
        <v>418</v>
      </c>
      <c r="N82" s="10" t="s">
        <v>335</v>
      </c>
      <c r="O82" s="10" t="s">
        <v>419</v>
      </c>
      <c r="P82" s="10">
        <v>3681343</v>
      </c>
      <c r="Q82" s="14" t="s">
        <v>420</v>
      </c>
    </row>
    <row r="83" spans="1:17" ht="14.25" customHeight="1" x14ac:dyDescent="0.2">
      <c r="A83" s="88">
        <f t="shared" si="0"/>
        <v>77</v>
      </c>
      <c r="B83" s="10" t="s">
        <v>421</v>
      </c>
      <c r="C83" s="10" t="s">
        <v>422</v>
      </c>
      <c r="D83" s="11">
        <v>8907060784</v>
      </c>
      <c r="E83" s="180">
        <v>39622</v>
      </c>
      <c r="F83" s="187">
        <v>20084400167072</v>
      </c>
      <c r="G83" s="187">
        <v>20094400361642</v>
      </c>
      <c r="H83" s="194">
        <v>40093</v>
      </c>
      <c r="I83" s="155">
        <v>20223310555131</v>
      </c>
      <c r="J83" s="275">
        <v>44908</v>
      </c>
      <c r="K83" s="123" t="s">
        <v>58</v>
      </c>
      <c r="L83" s="10" t="s">
        <v>423</v>
      </c>
      <c r="M83" s="327" t="s">
        <v>157</v>
      </c>
      <c r="N83" s="10" t="s">
        <v>158</v>
      </c>
      <c r="O83" s="10" t="s">
        <v>424</v>
      </c>
      <c r="P83" s="10">
        <v>2619291</v>
      </c>
      <c r="Q83" s="10" t="s">
        <v>27</v>
      </c>
    </row>
    <row r="84" spans="1:17" ht="14.25" customHeight="1" x14ac:dyDescent="0.2">
      <c r="A84" s="88">
        <f t="shared" si="0"/>
        <v>78</v>
      </c>
      <c r="B84" s="10" t="s">
        <v>425</v>
      </c>
      <c r="C84" s="10" t="s">
        <v>426</v>
      </c>
      <c r="D84" s="11">
        <v>8110256221</v>
      </c>
      <c r="E84" s="180">
        <v>39623</v>
      </c>
      <c r="F84" s="187">
        <v>20084400167372</v>
      </c>
      <c r="G84" s="187" t="s">
        <v>427</v>
      </c>
      <c r="H84" s="194">
        <v>40946</v>
      </c>
      <c r="I84" s="155">
        <v>20223310544191</v>
      </c>
      <c r="J84" s="275">
        <v>44902</v>
      </c>
      <c r="K84" s="123" t="s">
        <v>22</v>
      </c>
      <c r="L84" s="10" t="s">
        <v>428</v>
      </c>
      <c r="M84" s="327" t="s">
        <v>429</v>
      </c>
      <c r="N84" s="10" t="s">
        <v>44</v>
      </c>
      <c r="O84" s="10" t="s">
        <v>430</v>
      </c>
      <c r="P84" s="10">
        <v>8259463</v>
      </c>
      <c r="Q84" s="14" t="s">
        <v>431</v>
      </c>
    </row>
    <row r="85" spans="1:17" ht="14.25" customHeight="1" x14ac:dyDescent="0.2">
      <c r="A85" s="88">
        <f t="shared" si="0"/>
        <v>79</v>
      </c>
      <c r="B85" s="10" t="s">
        <v>432</v>
      </c>
      <c r="C85" s="11" t="s">
        <v>433</v>
      </c>
      <c r="D85" s="11">
        <v>8300810466</v>
      </c>
      <c r="E85" s="180">
        <v>39623</v>
      </c>
      <c r="F85" s="187">
        <v>20084400168852</v>
      </c>
      <c r="G85" s="187">
        <v>20094400246552</v>
      </c>
      <c r="H85" s="194">
        <v>40008</v>
      </c>
      <c r="I85" s="155">
        <v>20223310555141</v>
      </c>
      <c r="J85" s="275">
        <v>44908</v>
      </c>
      <c r="K85" s="123" t="s">
        <v>97</v>
      </c>
      <c r="L85" s="10" t="s">
        <v>434</v>
      </c>
      <c r="M85" s="327" t="s">
        <v>33</v>
      </c>
      <c r="N85" s="10" t="s">
        <v>34</v>
      </c>
      <c r="O85" s="10" t="s">
        <v>27</v>
      </c>
      <c r="P85" s="10" t="s">
        <v>27</v>
      </c>
      <c r="Q85" s="10" t="s">
        <v>27</v>
      </c>
    </row>
    <row r="86" spans="1:17" ht="14.25" customHeight="1" x14ac:dyDescent="0.2">
      <c r="A86" s="88">
        <f t="shared" si="0"/>
        <v>80</v>
      </c>
      <c r="B86" s="10" t="s">
        <v>435</v>
      </c>
      <c r="C86" s="10" t="s">
        <v>436</v>
      </c>
      <c r="D86" s="11">
        <v>8911047498</v>
      </c>
      <c r="E86" s="180">
        <v>39625</v>
      </c>
      <c r="F86" s="187" t="s">
        <v>437</v>
      </c>
      <c r="G86" s="187" t="s">
        <v>437</v>
      </c>
      <c r="H86" s="194">
        <v>39625</v>
      </c>
      <c r="I86" s="155">
        <v>20223310544691</v>
      </c>
      <c r="J86" s="275">
        <v>44902</v>
      </c>
      <c r="K86" s="123" t="s">
        <v>22</v>
      </c>
      <c r="L86" s="10" t="s">
        <v>438</v>
      </c>
      <c r="M86" s="327" t="s">
        <v>439</v>
      </c>
      <c r="N86" s="10" t="s">
        <v>100</v>
      </c>
      <c r="O86" s="10" t="s">
        <v>27</v>
      </c>
      <c r="P86" s="10" t="s">
        <v>27</v>
      </c>
      <c r="Q86" s="10" t="s">
        <v>27</v>
      </c>
    </row>
    <row r="87" spans="1:17" ht="14.25" customHeight="1" x14ac:dyDescent="0.2">
      <c r="A87" s="88">
        <f t="shared" si="0"/>
        <v>81</v>
      </c>
      <c r="B87" s="10" t="s">
        <v>440</v>
      </c>
      <c r="C87" s="10" t="s">
        <v>441</v>
      </c>
      <c r="D87" s="11">
        <v>8001679067</v>
      </c>
      <c r="E87" s="180">
        <v>39631</v>
      </c>
      <c r="F87" s="187">
        <v>20084400179292</v>
      </c>
      <c r="G87" s="187">
        <v>20114400021242</v>
      </c>
      <c r="H87" s="194">
        <v>40565</v>
      </c>
      <c r="I87" s="155"/>
      <c r="J87" s="155"/>
      <c r="K87" s="123" t="s">
        <v>22</v>
      </c>
      <c r="L87" s="10" t="s">
        <v>442</v>
      </c>
      <c r="M87" s="327" t="s">
        <v>443</v>
      </c>
      <c r="N87" s="10" t="s">
        <v>44</v>
      </c>
      <c r="O87" s="10" t="s">
        <v>444</v>
      </c>
      <c r="P87" s="10">
        <v>3321728</v>
      </c>
      <c r="Q87" s="14" t="s">
        <v>445</v>
      </c>
    </row>
    <row r="88" spans="1:17" ht="14.25" customHeight="1" x14ac:dyDescent="0.2">
      <c r="A88" s="88">
        <f t="shared" si="0"/>
        <v>82</v>
      </c>
      <c r="B88" s="10" t="s">
        <v>446</v>
      </c>
      <c r="C88" s="11" t="s">
        <v>447</v>
      </c>
      <c r="D88" s="11">
        <v>8050197628</v>
      </c>
      <c r="E88" s="180">
        <v>39631</v>
      </c>
      <c r="F88" s="187" t="s">
        <v>448</v>
      </c>
      <c r="G88" s="187">
        <v>20113300220561</v>
      </c>
      <c r="H88" s="194">
        <v>40784</v>
      </c>
      <c r="I88" s="155">
        <v>20223310544711</v>
      </c>
      <c r="J88" s="275">
        <v>44902</v>
      </c>
      <c r="K88" s="123" t="s">
        <v>22</v>
      </c>
      <c r="L88" s="10" t="s">
        <v>449</v>
      </c>
      <c r="M88" s="327" t="s">
        <v>33</v>
      </c>
      <c r="N88" s="10" t="s">
        <v>34</v>
      </c>
      <c r="O88" s="10" t="s">
        <v>27</v>
      </c>
      <c r="P88" s="10" t="s">
        <v>27</v>
      </c>
      <c r="Q88" s="10" t="s">
        <v>27</v>
      </c>
    </row>
    <row r="89" spans="1:17" ht="14.25" customHeight="1" x14ac:dyDescent="0.2">
      <c r="A89" s="88">
        <f t="shared" si="0"/>
        <v>83</v>
      </c>
      <c r="B89" s="10" t="s">
        <v>450</v>
      </c>
      <c r="C89" s="10" t="s">
        <v>451</v>
      </c>
      <c r="D89" s="11">
        <v>8301151691</v>
      </c>
      <c r="E89" s="180">
        <v>39633</v>
      </c>
      <c r="F89" s="187">
        <v>20084400185142</v>
      </c>
      <c r="G89" s="187">
        <v>20084400185142</v>
      </c>
      <c r="H89" s="194">
        <v>39633</v>
      </c>
      <c r="I89" s="155">
        <v>20223310544711</v>
      </c>
      <c r="J89" s="275">
        <v>44902</v>
      </c>
      <c r="K89" s="123" t="s">
        <v>155</v>
      </c>
      <c r="L89" s="10" t="s">
        <v>452</v>
      </c>
      <c r="M89" s="327" t="s">
        <v>33</v>
      </c>
      <c r="N89" s="10" t="s">
        <v>34</v>
      </c>
      <c r="O89" s="10" t="s">
        <v>453</v>
      </c>
      <c r="P89" s="10">
        <v>3217088</v>
      </c>
      <c r="Q89" s="10" t="s">
        <v>27</v>
      </c>
    </row>
    <row r="90" spans="1:17" ht="14.25" customHeight="1" x14ac:dyDescent="0.2">
      <c r="A90" s="88">
        <f t="shared" si="0"/>
        <v>84</v>
      </c>
      <c r="B90" s="10" t="s">
        <v>454</v>
      </c>
      <c r="C90" s="10" t="s">
        <v>455</v>
      </c>
      <c r="D90" s="11">
        <v>9000194911</v>
      </c>
      <c r="E90" s="180">
        <v>39636</v>
      </c>
      <c r="F90" s="187">
        <v>20084400187122</v>
      </c>
      <c r="G90" s="187">
        <v>20104400288582</v>
      </c>
      <c r="H90" s="194">
        <v>40399</v>
      </c>
      <c r="I90" s="155"/>
      <c r="J90" s="155"/>
      <c r="K90" s="123" t="s">
        <v>22</v>
      </c>
      <c r="L90" s="10" t="s">
        <v>456</v>
      </c>
      <c r="M90" s="327" t="s">
        <v>142</v>
      </c>
      <c r="N90" s="10" t="s">
        <v>143</v>
      </c>
      <c r="O90" s="10" t="s">
        <v>457</v>
      </c>
      <c r="P90" s="10">
        <v>6437429</v>
      </c>
      <c r="Q90" s="14" t="s">
        <v>458</v>
      </c>
    </row>
    <row r="91" spans="1:17" ht="14.25" customHeight="1" x14ac:dyDescent="0.2">
      <c r="A91" s="88">
        <f t="shared" si="0"/>
        <v>85</v>
      </c>
      <c r="B91" s="10" t="s">
        <v>459</v>
      </c>
      <c r="C91" s="10" t="s">
        <v>460</v>
      </c>
      <c r="D91" s="11">
        <v>9000287717</v>
      </c>
      <c r="E91" s="180">
        <v>39637</v>
      </c>
      <c r="F91" s="187">
        <v>20094400237592</v>
      </c>
      <c r="G91" s="187">
        <v>20094400351952</v>
      </c>
      <c r="H91" s="194">
        <v>40086</v>
      </c>
      <c r="I91" s="155">
        <v>20223310555221</v>
      </c>
      <c r="J91" s="275">
        <v>44908</v>
      </c>
      <c r="K91" s="123" t="s">
        <v>22</v>
      </c>
      <c r="L91" s="10" t="s">
        <v>461</v>
      </c>
      <c r="M91" s="327" t="s">
        <v>462</v>
      </c>
      <c r="N91" s="10" t="s">
        <v>463</v>
      </c>
      <c r="O91" s="10" t="s">
        <v>464</v>
      </c>
      <c r="P91" s="10">
        <v>6765075</v>
      </c>
      <c r="Q91" s="14" t="s">
        <v>465</v>
      </c>
    </row>
    <row r="92" spans="1:17" ht="14.25" customHeight="1" x14ac:dyDescent="0.2">
      <c r="A92" s="88">
        <f t="shared" si="0"/>
        <v>86</v>
      </c>
      <c r="B92" s="10" t="s">
        <v>466</v>
      </c>
      <c r="C92" s="10" t="s">
        <v>467</v>
      </c>
      <c r="D92" s="11">
        <v>8301290861</v>
      </c>
      <c r="E92" s="180">
        <v>39639</v>
      </c>
      <c r="F92" s="187">
        <v>20084400198272</v>
      </c>
      <c r="G92" s="187">
        <v>20084400198272</v>
      </c>
      <c r="H92" s="194">
        <v>39639</v>
      </c>
      <c r="I92" s="155">
        <v>20223310544721</v>
      </c>
      <c r="J92" s="275">
        <v>44902</v>
      </c>
      <c r="K92" s="123" t="s">
        <v>155</v>
      </c>
      <c r="L92" s="10" t="s">
        <v>468</v>
      </c>
      <c r="M92" s="327" t="s">
        <v>33</v>
      </c>
      <c r="N92" s="10" t="s">
        <v>34</v>
      </c>
      <c r="O92" s="10" t="s">
        <v>469</v>
      </c>
      <c r="P92" s="10">
        <v>3360174</v>
      </c>
      <c r="Q92" s="14" t="s">
        <v>470</v>
      </c>
    </row>
    <row r="93" spans="1:17" ht="14.25" customHeight="1" x14ac:dyDescent="0.2">
      <c r="A93" s="88">
        <f t="shared" si="0"/>
        <v>87</v>
      </c>
      <c r="B93" s="10" t="s">
        <v>471</v>
      </c>
      <c r="C93" s="10" t="s">
        <v>472</v>
      </c>
      <c r="D93" s="11">
        <v>9000819352</v>
      </c>
      <c r="E93" s="180">
        <v>39639</v>
      </c>
      <c r="F93" s="187">
        <v>20084400196592</v>
      </c>
      <c r="G93" s="187">
        <v>20084400196592</v>
      </c>
      <c r="H93" s="194">
        <v>39639</v>
      </c>
      <c r="I93" s="155">
        <v>20223310544081</v>
      </c>
      <c r="J93" s="275">
        <v>44902</v>
      </c>
      <c r="K93" s="123" t="s">
        <v>22</v>
      </c>
      <c r="L93" s="10" t="s">
        <v>473</v>
      </c>
      <c r="M93" s="327" t="s">
        <v>474</v>
      </c>
      <c r="N93" s="10" t="s">
        <v>475</v>
      </c>
      <c r="O93" s="10" t="s">
        <v>476</v>
      </c>
      <c r="P93" s="10">
        <v>8857141</v>
      </c>
      <c r="Q93" s="14" t="s">
        <v>477</v>
      </c>
    </row>
    <row r="94" spans="1:17" ht="14.25" customHeight="1" x14ac:dyDescent="0.2">
      <c r="A94" s="88">
        <f t="shared" si="0"/>
        <v>88</v>
      </c>
      <c r="B94" s="10" t="s">
        <v>478</v>
      </c>
      <c r="C94" s="10" t="s">
        <v>479</v>
      </c>
      <c r="D94" s="11">
        <v>8301142561</v>
      </c>
      <c r="E94" s="180">
        <v>39647</v>
      </c>
      <c r="F94" s="187" t="s">
        <v>480</v>
      </c>
      <c r="G94" s="187">
        <v>20084400246432</v>
      </c>
      <c r="H94" s="194">
        <v>39665</v>
      </c>
      <c r="I94" s="155">
        <v>20223310555371</v>
      </c>
      <c r="J94" s="275">
        <v>44908</v>
      </c>
      <c r="K94" s="123" t="s">
        <v>22</v>
      </c>
      <c r="L94" s="10" t="s">
        <v>481</v>
      </c>
      <c r="M94" s="327" t="s">
        <v>33</v>
      </c>
      <c r="N94" s="10" t="s">
        <v>34</v>
      </c>
      <c r="O94" s="10" t="s">
        <v>482</v>
      </c>
      <c r="P94" s="10">
        <v>2576011</v>
      </c>
      <c r="Q94" s="14" t="s">
        <v>483</v>
      </c>
    </row>
    <row r="95" spans="1:17" ht="14.25" customHeight="1" x14ac:dyDescent="0.2">
      <c r="A95" s="88">
        <f t="shared" si="0"/>
        <v>89</v>
      </c>
      <c r="B95" s="10" t="s">
        <v>484</v>
      </c>
      <c r="C95" s="11" t="s">
        <v>27</v>
      </c>
      <c r="D95" s="11">
        <v>9000969096</v>
      </c>
      <c r="E95" s="180">
        <v>39647</v>
      </c>
      <c r="F95" s="187" t="s">
        <v>485</v>
      </c>
      <c r="G95" s="187" t="s">
        <v>485</v>
      </c>
      <c r="H95" s="194">
        <v>39647</v>
      </c>
      <c r="I95" s="155"/>
      <c r="J95" s="155"/>
      <c r="K95" s="123" t="s">
        <v>22</v>
      </c>
      <c r="L95" s="10" t="s">
        <v>486</v>
      </c>
      <c r="M95" s="327" t="s">
        <v>487</v>
      </c>
      <c r="N95" s="10" t="s">
        <v>168</v>
      </c>
      <c r="O95" s="10" t="s">
        <v>27</v>
      </c>
      <c r="P95" s="10" t="s">
        <v>27</v>
      </c>
      <c r="Q95" s="10" t="s">
        <v>27</v>
      </c>
    </row>
    <row r="96" spans="1:17" ht="14.25" customHeight="1" x14ac:dyDescent="0.2">
      <c r="A96" s="88">
        <f t="shared" si="0"/>
        <v>90</v>
      </c>
      <c r="B96" s="10" t="s">
        <v>488</v>
      </c>
      <c r="C96" s="10" t="s">
        <v>489</v>
      </c>
      <c r="D96" s="11">
        <v>8100001229</v>
      </c>
      <c r="E96" s="180">
        <v>39650</v>
      </c>
      <c r="F96" s="187" t="s">
        <v>490</v>
      </c>
      <c r="G96" s="187" t="s">
        <v>490</v>
      </c>
      <c r="H96" s="194">
        <v>39650</v>
      </c>
      <c r="I96" s="155">
        <v>20223310555481</v>
      </c>
      <c r="J96" s="275">
        <v>44908</v>
      </c>
      <c r="K96" s="123" t="s">
        <v>58</v>
      </c>
      <c r="L96" s="10" t="s">
        <v>491</v>
      </c>
      <c r="M96" s="327" t="s">
        <v>60</v>
      </c>
      <c r="N96" s="10" t="s">
        <v>61</v>
      </c>
      <c r="O96" s="10" t="s">
        <v>492</v>
      </c>
      <c r="P96" s="10">
        <v>8745477</v>
      </c>
      <c r="Q96" s="10" t="s">
        <v>27</v>
      </c>
    </row>
    <row r="97" spans="1:17" ht="34.5" customHeight="1" x14ac:dyDescent="0.2">
      <c r="A97" s="88">
        <f t="shared" si="0"/>
        <v>91</v>
      </c>
      <c r="B97" s="10" t="s">
        <v>493</v>
      </c>
      <c r="C97" s="10" t="s">
        <v>494</v>
      </c>
      <c r="D97" s="11">
        <v>8130110949</v>
      </c>
      <c r="E97" s="180">
        <v>39650</v>
      </c>
      <c r="F97" s="187">
        <v>20084400218632</v>
      </c>
      <c r="G97" s="187">
        <v>20094400312232</v>
      </c>
      <c r="H97" s="194">
        <v>40052</v>
      </c>
      <c r="I97" s="155"/>
      <c r="J97" s="155"/>
      <c r="K97" s="123" t="s">
        <v>22</v>
      </c>
      <c r="L97" s="10" t="s">
        <v>495</v>
      </c>
      <c r="M97" s="327" t="s">
        <v>496</v>
      </c>
      <c r="N97" s="10" t="s">
        <v>100</v>
      </c>
      <c r="O97" s="10" t="s">
        <v>497</v>
      </c>
      <c r="P97" s="10">
        <v>8338216</v>
      </c>
      <c r="Q97" s="10" t="s">
        <v>27</v>
      </c>
    </row>
    <row r="98" spans="1:17" ht="14.25" customHeight="1" x14ac:dyDescent="0.2">
      <c r="A98" s="88">
        <f t="shared" si="0"/>
        <v>92</v>
      </c>
      <c r="B98" s="10" t="s">
        <v>28</v>
      </c>
      <c r="C98" s="10" t="s">
        <v>498</v>
      </c>
      <c r="D98" s="11">
        <v>8160088295</v>
      </c>
      <c r="E98" s="180">
        <v>39650</v>
      </c>
      <c r="F98" s="187" t="s">
        <v>499</v>
      </c>
      <c r="G98" s="187" t="s">
        <v>500</v>
      </c>
      <c r="H98" s="194">
        <v>40197</v>
      </c>
      <c r="I98" s="155"/>
      <c r="J98" s="155"/>
      <c r="K98" s="123" t="s">
        <v>22</v>
      </c>
      <c r="L98" s="10" t="s">
        <v>501</v>
      </c>
      <c r="M98" s="327" t="s">
        <v>383</v>
      </c>
      <c r="N98" s="10" t="s">
        <v>353</v>
      </c>
      <c r="O98" s="10" t="s">
        <v>502</v>
      </c>
      <c r="P98" s="10">
        <v>3305450</v>
      </c>
      <c r="Q98" s="14" t="s">
        <v>503</v>
      </c>
    </row>
    <row r="99" spans="1:17" ht="27.75" customHeight="1" x14ac:dyDescent="0.2">
      <c r="A99" s="88">
        <f t="shared" si="0"/>
        <v>93</v>
      </c>
      <c r="B99" s="10" t="s">
        <v>504</v>
      </c>
      <c r="C99" s="10" t="s">
        <v>505</v>
      </c>
      <c r="D99" s="11">
        <v>8050292257</v>
      </c>
      <c r="E99" s="180">
        <v>39652</v>
      </c>
      <c r="F99" s="187" t="s">
        <v>506</v>
      </c>
      <c r="G99" s="187">
        <v>20104400274252</v>
      </c>
      <c r="H99" s="194">
        <v>40387</v>
      </c>
      <c r="I99" s="155">
        <v>202233544741</v>
      </c>
      <c r="J99" s="275">
        <v>44902</v>
      </c>
      <c r="K99" s="123" t="s">
        <v>22</v>
      </c>
      <c r="L99" s="10" t="s">
        <v>507</v>
      </c>
      <c r="M99" s="327" t="s">
        <v>508</v>
      </c>
      <c r="N99" s="10" t="s">
        <v>25</v>
      </c>
      <c r="O99" s="10" t="s">
        <v>509</v>
      </c>
      <c r="P99" s="10">
        <v>6645555</v>
      </c>
      <c r="Q99" s="14" t="s">
        <v>510</v>
      </c>
    </row>
    <row r="100" spans="1:17" ht="14.25" customHeight="1" x14ac:dyDescent="0.2">
      <c r="A100" s="88">
        <f t="shared" si="0"/>
        <v>94</v>
      </c>
      <c r="B100" s="10" t="s">
        <v>511</v>
      </c>
      <c r="C100" s="10" t="s">
        <v>512</v>
      </c>
      <c r="D100" s="11">
        <v>8305127432</v>
      </c>
      <c r="E100" s="180">
        <v>39654</v>
      </c>
      <c r="F100" s="187">
        <v>20084400227212</v>
      </c>
      <c r="G100" s="187">
        <v>20094400125972</v>
      </c>
      <c r="H100" s="194">
        <v>39923</v>
      </c>
      <c r="I100" s="155">
        <v>20223310544111</v>
      </c>
      <c r="J100" s="275">
        <v>44902</v>
      </c>
      <c r="K100" s="123" t="s">
        <v>113</v>
      </c>
      <c r="L100" s="10" t="s">
        <v>513</v>
      </c>
      <c r="M100" s="327" t="s">
        <v>285</v>
      </c>
      <c r="N100" s="10" t="s">
        <v>286</v>
      </c>
      <c r="O100" s="10" t="s">
        <v>514</v>
      </c>
      <c r="P100" s="10">
        <v>7478754</v>
      </c>
      <c r="Q100" s="14" t="s">
        <v>515</v>
      </c>
    </row>
    <row r="101" spans="1:17" ht="14.25" customHeight="1" x14ac:dyDescent="0.2">
      <c r="A101" s="88">
        <f t="shared" si="0"/>
        <v>95</v>
      </c>
      <c r="B101" s="10" t="s">
        <v>516</v>
      </c>
      <c r="C101" s="10" t="s">
        <v>517</v>
      </c>
      <c r="D101" s="11">
        <v>8301272914</v>
      </c>
      <c r="E101" s="180">
        <v>39660</v>
      </c>
      <c r="F101" s="187" t="s">
        <v>518</v>
      </c>
      <c r="G101" s="187" t="s">
        <v>518</v>
      </c>
      <c r="H101" s="194">
        <v>39660</v>
      </c>
      <c r="I101" s="203">
        <v>20223300523721</v>
      </c>
      <c r="J101" s="203"/>
      <c r="K101" s="123" t="s">
        <v>155</v>
      </c>
      <c r="L101" s="10" t="s">
        <v>519</v>
      </c>
      <c r="M101" s="327" t="s">
        <v>33</v>
      </c>
      <c r="N101" s="10" t="s">
        <v>34</v>
      </c>
      <c r="O101" s="10" t="s">
        <v>520</v>
      </c>
      <c r="P101" s="10">
        <v>4126042</v>
      </c>
      <c r="Q101" s="10" t="s">
        <v>521</v>
      </c>
    </row>
    <row r="102" spans="1:17" ht="14.25" customHeight="1" x14ac:dyDescent="0.2">
      <c r="A102" s="88">
        <f t="shared" si="0"/>
        <v>96</v>
      </c>
      <c r="B102" s="10" t="s">
        <v>522</v>
      </c>
      <c r="C102" s="11" t="s">
        <v>27</v>
      </c>
      <c r="D102" s="11">
        <v>8305022715</v>
      </c>
      <c r="E102" s="180">
        <v>39660</v>
      </c>
      <c r="F102" s="187">
        <v>20084400238572</v>
      </c>
      <c r="G102" s="187">
        <v>20094400219572</v>
      </c>
      <c r="H102" s="194">
        <v>39988</v>
      </c>
      <c r="I102" s="203">
        <v>20223300523761</v>
      </c>
      <c r="J102" s="203"/>
      <c r="K102" s="123" t="s">
        <v>22</v>
      </c>
      <c r="L102" s="10" t="s">
        <v>523</v>
      </c>
      <c r="M102" s="327" t="s">
        <v>27</v>
      </c>
      <c r="N102" s="10" t="s">
        <v>27</v>
      </c>
      <c r="O102" s="10" t="s">
        <v>27</v>
      </c>
      <c r="P102" s="10" t="s">
        <v>27</v>
      </c>
      <c r="Q102" s="10" t="s">
        <v>27</v>
      </c>
    </row>
    <row r="103" spans="1:17" ht="14.25" customHeight="1" x14ac:dyDescent="0.2">
      <c r="A103" s="88">
        <f t="shared" si="0"/>
        <v>97</v>
      </c>
      <c r="B103" s="10" t="s">
        <v>524</v>
      </c>
      <c r="C103" s="10" t="s">
        <v>525</v>
      </c>
      <c r="D103" s="11">
        <v>8140041966</v>
      </c>
      <c r="E103" s="180">
        <v>39665</v>
      </c>
      <c r="F103" s="187">
        <v>20084400247192</v>
      </c>
      <c r="G103" s="187">
        <v>20194400297782</v>
      </c>
      <c r="H103" s="194">
        <v>43738</v>
      </c>
      <c r="I103" s="203">
        <v>20223300523801</v>
      </c>
      <c r="J103" s="286"/>
      <c r="K103" s="123" t="s">
        <v>22</v>
      </c>
      <c r="L103" s="10" t="s">
        <v>526</v>
      </c>
      <c r="M103" s="327" t="s">
        <v>527</v>
      </c>
      <c r="N103" s="10" t="s">
        <v>475</v>
      </c>
      <c r="O103" s="10" t="s">
        <v>528</v>
      </c>
      <c r="P103" s="10">
        <v>7203810</v>
      </c>
      <c r="Q103" s="10" t="s">
        <v>27</v>
      </c>
    </row>
    <row r="104" spans="1:17" ht="14.25" customHeight="1" x14ac:dyDescent="0.2">
      <c r="A104" s="88">
        <f t="shared" ref="A104:A167" si="1">+A103+1</f>
        <v>98</v>
      </c>
      <c r="B104" s="10" t="s">
        <v>529</v>
      </c>
      <c r="C104" s="10" t="s">
        <v>530</v>
      </c>
      <c r="D104" s="11">
        <v>8040168976</v>
      </c>
      <c r="E104" s="180">
        <v>39666</v>
      </c>
      <c r="F104" s="187">
        <v>20084400247782</v>
      </c>
      <c r="G104" s="187">
        <v>20104400320342</v>
      </c>
      <c r="H104" s="194">
        <v>40429</v>
      </c>
      <c r="I104" s="202"/>
      <c r="J104" s="202"/>
      <c r="K104" s="123" t="s">
        <v>22</v>
      </c>
      <c r="L104" s="10" t="s">
        <v>531</v>
      </c>
      <c r="M104" s="327" t="s">
        <v>142</v>
      </c>
      <c r="N104" s="10" t="s">
        <v>143</v>
      </c>
      <c r="O104" s="10" t="s">
        <v>532</v>
      </c>
      <c r="P104" s="10">
        <v>6436980</v>
      </c>
      <c r="Q104" s="10" t="s">
        <v>27</v>
      </c>
    </row>
    <row r="105" spans="1:17" ht="14.25" customHeight="1" x14ac:dyDescent="0.2">
      <c r="A105" s="88">
        <f t="shared" si="1"/>
        <v>99</v>
      </c>
      <c r="B105" s="10" t="s">
        <v>533</v>
      </c>
      <c r="C105" s="11" t="s">
        <v>27</v>
      </c>
      <c r="D105" s="11">
        <v>8240067390</v>
      </c>
      <c r="E105" s="180">
        <v>39666</v>
      </c>
      <c r="F105" s="187">
        <v>20084400250292</v>
      </c>
      <c r="G105" s="187" t="s">
        <v>534</v>
      </c>
      <c r="H105" s="194">
        <v>40088</v>
      </c>
      <c r="I105" s="155">
        <v>20223300523751</v>
      </c>
      <c r="J105" s="155"/>
      <c r="K105" s="123" t="s">
        <v>77</v>
      </c>
      <c r="L105" s="10" t="s">
        <v>535</v>
      </c>
      <c r="M105" s="327" t="s">
        <v>27</v>
      </c>
      <c r="N105" s="10" t="s">
        <v>27</v>
      </c>
      <c r="O105" s="10" t="s">
        <v>27</v>
      </c>
      <c r="P105" s="10" t="s">
        <v>27</v>
      </c>
      <c r="Q105" s="10" t="s">
        <v>27</v>
      </c>
    </row>
    <row r="106" spans="1:17" ht="14.25" customHeight="1" x14ac:dyDescent="0.2">
      <c r="A106" s="88">
        <f t="shared" si="1"/>
        <v>100</v>
      </c>
      <c r="B106" s="10" t="s">
        <v>536</v>
      </c>
      <c r="C106" s="11" t="s">
        <v>27</v>
      </c>
      <c r="D106" s="11">
        <v>8040088277</v>
      </c>
      <c r="E106" s="180">
        <v>39675</v>
      </c>
      <c r="F106" s="187">
        <v>20084400265232</v>
      </c>
      <c r="G106" s="187">
        <v>20084400265232</v>
      </c>
      <c r="H106" s="194">
        <v>39675</v>
      </c>
      <c r="I106" s="155">
        <v>20233310137371</v>
      </c>
      <c r="J106" s="275">
        <v>45039</v>
      </c>
      <c r="K106" s="123" t="s">
        <v>77</v>
      </c>
      <c r="L106" s="10" t="s">
        <v>537</v>
      </c>
      <c r="M106" s="327" t="s">
        <v>27</v>
      </c>
      <c r="N106" s="10" t="s">
        <v>27</v>
      </c>
      <c r="O106" s="10" t="s">
        <v>27</v>
      </c>
      <c r="P106" s="10" t="s">
        <v>27</v>
      </c>
      <c r="Q106" s="10" t="s">
        <v>27</v>
      </c>
    </row>
    <row r="107" spans="1:17" ht="14.25" customHeight="1" x14ac:dyDescent="0.2">
      <c r="A107" s="88">
        <f t="shared" si="1"/>
        <v>101</v>
      </c>
      <c r="B107" s="10" t="s">
        <v>538</v>
      </c>
      <c r="C107" s="10" t="s">
        <v>27</v>
      </c>
      <c r="D107" s="11">
        <v>8600422537</v>
      </c>
      <c r="E107" s="180">
        <v>39678</v>
      </c>
      <c r="F107" s="187">
        <v>20094400296492</v>
      </c>
      <c r="G107" s="187">
        <v>20154400321232</v>
      </c>
      <c r="H107" s="194">
        <v>42319</v>
      </c>
      <c r="I107" s="155">
        <v>20223310559021</v>
      </c>
      <c r="J107" s="275">
        <v>44909</v>
      </c>
      <c r="K107" s="123" t="s">
        <v>22</v>
      </c>
      <c r="L107" s="10" t="s">
        <v>539</v>
      </c>
      <c r="M107" s="327" t="s">
        <v>33</v>
      </c>
      <c r="N107" s="10" t="s">
        <v>34</v>
      </c>
      <c r="O107" s="10" t="s">
        <v>540</v>
      </c>
      <c r="P107" s="10">
        <v>2525406</v>
      </c>
      <c r="Q107" s="10" t="s">
        <v>27</v>
      </c>
    </row>
    <row r="108" spans="1:17" ht="14.25" customHeight="1" x14ac:dyDescent="0.2">
      <c r="A108" s="88">
        <f t="shared" si="1"/>
        <v>102</v>
      </c>
      <c r="B108" s="10" t="s">
        <v>541</v>
      </c>
      <c r="C108" s="10" t="s">
        <v>542</v>
      </c>
      <c r="D108" s="11">
        <v>9001299462</v>
      </c>
      <c r="E108" s="180">
        <v>39679</v>
      </c>
      <c r="F108" s="187">
        <v>20084400267302</v>
      </c>
      <c r="G108" s="187">
        <v>20084400322692</v>
      </c>
      <c r="H108" s="194">
        <v>39720</v>
      </c>
      <c r="I108" s="155">
        <v>20223310559031</v>
      </c>
      <c r="J108" s="275">
        <v>44909</v>
      </c>
      <c r="K108" s="123" t="s">
        <v>543</v>
      </c>
      <c r="L108" s="10" t="s">
        <v>544</v>
      </c>
      <c r="M108" s="327" t="s">
        <v>545</v>
      </c>
      <c r="N108" s="10" t="s">
        <v>546</v>
      </c>
      <c r="O108" s="10" t="s">
        <v>547</v>
      </c>
      <c r="P108" s="10">
        <v>8234508</v>
      </c>
      <c r="Q108" s="14" t="s">
        <v>548</v>
      </c>
    </row>
    <row r="109" spans="1:17" ht="14.25" customHeight="1" x14ac:dyDescent="0.2">
      <c r="A109" s="88">
        <f t="shared" si="1"/>
        <v>103</v>
      </c>
      <c r="B109" s="10" t="s">
        <v>549</v>
      </c>
      <c r="C109" s="11" t="s">
        <v>27</v>
      </c>
      <c r="D109" s="11">
        <v>8604033829</v>
      </c>
      <c r="E109" s="180">
        <v>39680</v>
      </c>
      <c r="F109" s="187">
        <v>20084400269522</v>
      </c>
      <c r="G109" s="187">
        <v>20084400269522</v>
      </c>
      <c r="H109" s="194">
        <v>39680</v>
      </c>
      <c r="I109" s="155">
        <v>20223310559041</v>
      </c>
      <c r="J109" s="275">
        <v>44909</v>
      </c>
      <c r="K109" s="123" t="s">
        <v>22</v>
      </c>
      <c r="L109" s="10" t="s">
        <v>550</v>
      </c>
      <c r="M109" s="327" t="s">
        <v>33</v>
      </c>
      <c r="N109" s="10" t="s">
        <v>34</v>
      </c>
      <c r="O109" s="10" t="s">
        <v>551</v>
      </c>
      <c r="P109" s="10">
        <v>6103601</v>
      </c>
      <c r="Q109" s="10" t="s">
        <v>27</v>
      </c>
    </row>
    <row r="110" spans="1:17" ht="14.25" customHeight="1" x14ac:dyDescent="0.2">
      <c r="A110" s="88">
        <f t="shared" si="1"/>
        <v>104</v>
      </c>
      <c r="B110" s="10" t="s">
        <v>552</v>
      </c>
      <c r="C110" s="10" t="s">
        <v>553</v>
      </c>
      <c r="D110" s="11">
        <v>8110238590</v>
      </c>
      <c r="E110" s="180">
        <v>39681</v>
      </c>
      <c r="F110" s="187" t="s">
        <v>554</v>
      </c>
      <c r="G110" s="187" t="s">
        <v>554</v>
      </c>
      <c r="H110" s="194">
        <v>39681</v>
      </c>
      <c r="I110" s="155"/>
      <c r="J110" s="155"/>
      <c r="K110" s="123" t="s">
        <v>22</v>
      </c>
      <c r="L110" s="10" t="s">
        <v>555</v>
      </c>
      <c r="M110" s="327" t="s">
        <v>50</v>
      </c>
      <c r="N110" s="10" t="s">
        <v>44</v>
      </c>
      <c r="O110" s="10" t="s">
        <v>556</v>
      </c>
      <c r="P110" s="10">
        <v>4160079</v>
      </c>
      <c r="Q110" s="14" t="s">
        <v>557</v>
      </c>
    </row>
    <row r="111" spans="1:17" ht="14.25" customHeight="1" x14ac:dyDescent="0.2">
      <c r="A111" s="88">
        <f t="shared" si="1"/>
        <v>105</v>
      </c>
      <c r="B111" s="10" t="s">
        <v>558</v>
      </c>
      <c r="C111" s="10" t="s">
        <v>559</v>
      </c>
      <c r="D111" s="11">
        <v>8060141447</v>
      </c>
      <c r="E111" s="180">
        <v>39685</v>
      </c>
      <c r="F111" s="187">
        <v>20084400277422</v>
      </c>
      <c r="G111" s="187">
        <v>20084400360872</v>
      </c>
      <c r="H111" s="194">
        <v>39748</v>
      </c>
      <c r="I111" s="155">
        <v>20223310559061</v>
      </c>
      <c r="J111" s="275">
        <v>44909</v>
      </c>
      <c r="K111" s="123" t="s">
        <v>22</v>
      </c>
      <c r="L111" s="10" t="s">
        <v>560</v>
      </c>
      <c r="M111" s="327" t="s">
        <v>561</v>
      </c>
      <c r="N111" s="10" t="s">
        <v>463</v>
      </c>
      <c r="O111" s="10" t="s">
        <v>562</v>
      </c>
      <c r="P111" s="10">
        <v>6639448</v>
      </c>
      <c r="Q111" s="14" t="s">
        <v>563</v>
      </c>
    </row>
    <row r="112" spans="1:17" ht="14.25" customHeight="1" x14ac:dyDescent="0.2">
      <c r="A112" s="88">
        <f t="shared" si="1"/>
        <v>106</v>
      </c>
      <c r="B112" s="10" t="s">
        <v>564</v>
      </c>
      <c r="C112" s="10" t="s">
        <v>565</v>
      </c>
      <c r="D112" s="11">
        <v>8301035542</v>
      </c>
      <c r="E112" s="180">
        <v>39688</v>
      </c>
      <c r="F112" s="187">
        <v>20084400285132</v>
      </c>
      <c r="G112" s="187" t="s">
        <v>566</v>
      </c>
      <c r="H112" s="194">
        <v>39959</v>
      </c>
      <c r="I112" s="155">
        <v>20223310559071</v>
      </c>
      <c r="J112" s="275">
        <v>44909</v>
      </c>
      <c r="K112" s="123" t="s">
        <v>31</v>
      </c>
      <c r="L112" s="10" t="s">
        <v>567</v>
      </c>
      <c r="M112" s="327" t="s">
        <v>568</v>
      </c>
      <c r="N112" s="10" t="s">
        <v>34</v>
      </c>
      <c r="O112" s="10" t="s">
        <v>569</v>
      </c>
      <c r="P112" s="10">
        <v>8795538</v>
      </c>
      <c r="Q112" s="14" t="s">
        <v>570</v>
      </c>
    </row>
    <row r="113" spans="1:17" ht="14.25" customHeight="1" x14ac:dyDescent="0.2">
      <c r="A113" s="88">
        <f t="shared" si="1"/>
        <v>107</v>
      </c>
      <c r="B113" s="10" t="s">
        <v>571</v>
      </c>
      <c r="C113" s="11" t="s">
        <v>572</v>
      </c>
      <c r="D113" s="11">
        <v>9000089986</v>
      </c>
      <c r="E113" s="180">
        <v>39688</v>
      </c>
      <c r="F113" s="187">
        <v>20084400285042</v>
      </c>
      <c r="G113" s="187">
        <v>20094400362812</v>
      </c>
      <c r="H113" s="194">
        <v>40094</v>
      </c>
      <c r="I113" s="155">
        <v>20223310559081</v>
      </c>
      <c r="J113" s="275">
        <v>44909</v>
      </c>
      <c r="K113" s="123" t="s">
        <v>113</v>
      </c>
      <c r="L113" s="10" t="s">
        <v>573</v>
      </c>
      <c r="M113" s="327" t="s">
        <v>33</v>
      </c>
      <c r="N113" s="10" t="s">
        <v>34</v>
      </c>
      <c r="O113" s="10" t="s">
        <v>27</v>
      </c>
      <c r="P113" s="10" t="s">
        <v>27</v>
      </c>
      <c r="Q113" s="10" t="s">
        <v>27</v>
      </c>
    </row>
    <row r="114" spans="1:17" ht="14.25" customHeight="1" x14ac:dyDescent="0.2">
      <c r="A114" s="88">
        <f t="shared" si="1"/>
        <v>108</v>
      </c>
      <c r="B114" s="10" t="s">
        <v>574</v>
      </c>
      <c r="C114" s="11" t="s">
        <v>575</v>
      </c>
      <c r="D114" s="11">
        <v>8340017205</v>
      </c>
      <c r="E114" s="180">
        <v>39694</v>
      </c>
      <c r="F114" s="187" t="s">
        <v>576</v>
      </c>
      <c r="G114" s="187" t="s">
        <v>576</v>
      </c>
      <c r="H114" s="194">
        <v>39694</v>
      </c>
      <c r="I114" s="155">
        <v>20223310583381</v>
      </c>
      <c r="J114" s="275">
        <v>44922</v>
      </c>
      <c r="K114" s="123" t="s">
        <v>155</v>
      </c>
      <c r="L114" s="10" t="s">
        <v>577</v>
      </c>
      <c r="M114" s="327" t="s">
        <v>27</v>
      </c>
      <c r="N114" s="10" t="s">
        <v>578</v>
      </c>
      <c r="O114" s="10" t="s">
        <v>27</v>
      </c>
      <c r="P114" s="10" t="s">
        <v>27</v>
      </c>
      <c r="Q114" s="10" t="s">
        <v>27</v>
      </c>
    </row>
    <row r="115" spans="1:17" ht="14.25" customHeight="1" x14ac:dyDescent="0.2">
      <c r="A115" s="88">
        <f t="shared" si="1"/>
        <v>109</v>
      </c>
      <c r="B115" s="10" t="s">
        <v>579</v>
      </c>
      <c r="C115" s="11" t="s">
        <v>27</v>
      </c>
      <c r="D115" s="11">
        <v>8301278961</v>
      </c>
      <c r="E115" s="180">
        <v>39696</v>
      </c>
      <c r="F115" s="187">
        <v>20084400295582</v>
      </c>
      <c r="G115" s="187">
        <v>20084400295582</v>
      </c>
      <c r="H115" s="194">
        <v>39696</v>
      </c>
      <c r="I115" s="155">
        <v>20223310559101</v>
      </c>
      <c r="J115" s="275">
        <v>44909</v>
      </c>
      <c r="K115" s="123" t="s">
        <v>155</v>
      </c>
      <c r="L115" s="10" t="s">
        <v>580</v>
      </c>
      <c r="M115" s="327" t="s">
        <v>33</v>
      </c>
      <c r="N115" s="10" t="s">
        <v>34</v>
      </c>
      <c r="O115" s="10" t="s">
        <v>27</v>
      </c>
      <c r="P115" s="10" t="s">
        <v>27</v>
      </c>
      <c r="Q115" s="10" t="s">
        <v>27</v>
      </c>
    </row>
    <row r="116" spans="1:17" ht="14.25" customHeight="1" x14ac:dyDescent="0.2">
      <c r="A116" s="88">
        <f t="shared" si="1"/>
        <v>110</v>
      </c>
      <c r="B116" s="10" t="s">
        <v>581</v>
      </c>
      <c r="C116" s="11" t="s">
        <v>582</v>
      </c>
      <c r="D116" s="11">
        <v>9000461380</v>
      </c>
      <c r="E116" s="180">
        <v>39696</v>
      </c>
      <c r="F116" s="187">
        <v>20084400295532</v>
      </c>
      <c r="G116" s="187">
        <v>20084400295532</v>
      </c>
      <c r="H116" s="194">
        <v>39696</v>
      </c>
      <c r="I116" s="155">
        <v>20223310559111</v>
      </c>
      <c r="J116" s="275">
        <v>44909</v>
      </c>
      <c r="K116" s="123" t="s">
        <v>22</v>
      </c>
      <c r="L116" s="10" t="s">
        <v>583</v>
      </c>
      <c r="M116" s="327" t="s">
        <v>33</v>
      </c>
      <c r="N116" s="10" t="s">
        <v>34</v>
      </c>
      <c r="O116" s="10" t="s">
        <v>27</v>
      </c>
      <c r="P116" s="10" t="s">
        <v>27</v>
      </c>
      <c r="Q116" s="10" t="s">
        <v>27</v>
      </c>
    </row>
    <row r="117" spans="1:17" ht="14.25" customHeight="1" x14ac:dyDescent="0.2">
      <c r="A117" s="88">
        <f t="shared" si="1"/>
        <v>111</v>
      </c>
      <c r="B117" s="10" t="s">
        <v>584</v>
      </c>
      <c r="C117" s="10" t="s">
        <v>585</v>
      </c>
      <c r="D117" s="11">
        <v>8020105232</v>
      </c>
      <c r="E117" s="180">
        <v>39699</v>
      </c>
      <c r="F117" s="187" t="s">
        <v>586</v>
      </c>
      <c r="G117" s="187" t="s">
        <v>587</v>
      </c>
      <c r="H117" s="194">
        <v>40784</v>
      </c>
      <c r="I117" s="155">
        <v>20223310559121</v>
      </c>
      <c r="J117" s="275">
        <v>44909</v>
      </c>
      <c r="K117" s="123" t="s">
        <v>220</v>
      </c>
      <c r="L117" s="10" t="s">
        <v>588</v>
      </c>
      <c r="M117" s="327" t="s">
        <v>418</v>
      </c>
      <c r="N117" s="10" t="s">
        <v>335</v>
      </c>
      <c r="O117" s="10" t="s">
        <v>589</v>
      </c>
      <c r="P117" s="10">
        <v>3688226</v>
      </c>
      <c r="Q117" s="14" t="s">
        <v>590</v>
      </c>
    </row>
    <row r="118" spans="1:17" ht="14.25" customHeight="1" x14ac:dyDescent="0.2">
      <c r="A118" s="88">
        <f t="shared" si="1"/>
        <v>112</v>
      </c>
      <c r="B118" s="10" t="s">
        <v>591</v>
      </c>
      <c r="C118" s="10" t="s">
        <v>592</v>
      </c>
      <c r="D118" s="11">
        <v>8020253145</v>
      </c>
      <c r="E118" s="180">
        <v>39699</v>
      </c>
      <c r="F118" s="187" t="s">
        <v>593</v>
      </c>
      <c r="G118" s="187" t="s">
        <v>593</v>
      </c>
      <c r="H118" s="194">
        <v>39699</v>
      </c>
      <c r="I118" s="155">
        <v>20223310559131</v>
      </c>
      <c r="J118" s="275">
        <v>44909</v>
      </c>
      <c r="K118" s="123" t="s">
        <v>77</v>
      </c>
      <c r="L118" s="10" t="s">
        <v>588</v>
      </c>
      <c r="M118" s="327" t="s">
        <v>418</v>
      </c>
      <c r="N118" s="10" t="s">
        <v>335</v>
      </c>
      <c r="O118" s="10" t="s">
        <v>594</v>
      </c>
      <c r="P118" s="10">
        <v>3603747</v>
      </c>
      <c r="Q118" s="14" t="s">
        <v>595</v>
      </c>
    </row>
    <row r="119" spans="1:17" ht="23.25" customHeight="1" x14ac:dyDescent="0.2">
      <c r="A119" s="88">
        <f t="shared" si="1"/>
        <v>113</v>
      </c>
      <c r="B119" s="10" t="s">
        <v>596</v>
      </c>
      <c r="C119" s="10" t="s">
        <v>597</v>
      </c>
      <c r="D119" s="11">
        <v>9000351351</v>
      </c>
      <c r="E119" s="180">
        <v>39709</v>
      </c>
      <c r="F119" s="187">
        <v>20084400310502</v>
      </c>
      <c r="G119" s="187">
        <v>20094400056462</v>
      </c>
      <c r="H119" s="194">
        <v>39861</v>
      </c>
      <c r="I119" s="155">
        <v>20223310559141</v>
      </c>
      <c r="J119" s="275">
        <v>44909</v>
      </c>
      <c r="K119" s="123" t="s">
        <v>165</v>
      </c>
      <c r="L119" s="10" t="s">
        <v>598</v>
      </c>
      <c r="M119" s="327" t="s">
        <v>599</v>
      </c>
      <c r="N119" s="10" t="s">
        <v>61</v>
      </c>
      <c r="O119" s="10" t="s">
        <v>600</v>
      </c>
      <c r="P119" s="10">
        <v>8500079</v>
      </c>
      <c r="Q119" s="14" t="s">
        <v>601</v>
      </c>
    </row>
    <row r="120" spans="1:17" ht="27" customHeight="1" x14ac:dyDescent="0.2">
      <c r="A120" s="88">
        <f t="shared" si="1"/>
        <v>114</v>
      </c>
      <c r="B120" s="10" t="s">
        <v>602</v>
      </c>
      <c r="C120" s="10" t="s">
        <v>603</v>
      </c>
      <c r="D120" s="11">
        <v>9000827683</v>
      </c>
      <c r="E120" s="180">
        <v>39709</v>
      </c>
      <c r="F120" s="187" t="s">
        <v>604</v>
      </c>
      <c r="G120" s="187">
        <v>20104400447432</v>
      </c>
      <c r="H120" s="194">
        <v>40525</v>
      </c>
      <c r="I120" s="155">
        <v>20223310559151</v>
      </c>
      <c r="J120" s="275">
        <v>44909</v>
      </c>
      <c r="K120" s="123" t="s">
        <v>283</v>
      </c>
      <c r="L120" s="10" t="s">
        <v>605</v>
      </c>
      <c r="M120" s="327" t="s">
        <v>157</v>
      </c>
      <c r="N120" s="10" t="s">
        <v>158</v>
      </c>
      <c r="O120" s="10" t="s">
        <v>27</v>
      </c>
      <c r="P120" s="10" t="s">
        <v>27</v>
      </c>
      <c r="Q120" s="10" t="s">
        <v>27</v>
      </c>
    </row>
    <row r="121" spans="1:17" ht="28.5" customHeight="1" x14ac:dyDescent="0.2">
      <c r="A121" s="88">
        <f t="shared" si="1"/>
        <v>115</v>
      </c>
      <c r="B121" s="10" t="s">
        <v>606</v>
      </c>
      <c r="C121" s="10" t="s">
        <v>607</v>
      </c>
      <c r="D121" s="11">
        <v>8301212361</v>
      </c>
      <c r="E121" s="180">
        <v>39713</v>
      </c>
      <c r="F121" s="187">
        <v>20084400313542</v>
      </c>
      <c r="G121" s="187">
        <v>20084400414092</v>
      </c>
      <c r="H121" s="194">
        <v>39799</v>
      </c>
      <c r="I121" s="155">
        <v>20223310561461</v>
      </c>
      <c r="J121" s="275">
        <v>44910</v>
      </c>
      <c r="K121" s="123" t="s">
        <v>155</v>
      </c>
      <c r="L121" s="10" t="s">
        <v>608</v>
      </c>
      <c r="M121" s="327" t="s">
        <v>33</v>
      </c>
      <c r="N121" s="10" t="s">
        <v>34</v>
      </c>
      <c r="O121" s="10" t="s">
        <v>609</v>
      </c>
      <c r="P121" s="10">
        <v>2121556</v>
      </c>
      <c r="Q121" s="14" t="s">
        <v>610</v>
      </c>
    </row>
    <row r="122" spans="1:17" ht="26.25" customHeight="1" x14ac:dyDescent="0.2">
      <c r="A122" s="88">
        <f t="shared" si="1"/>
        <v>116</v>
      </c>
      <c r="B122" s="10" t="s">
        <v>611</v>
      </c>
      <c r="C122" s="11" t="s">
        <v>27</v>
      </c>
      <c r="D122" s="11">
        <v>8130109020</v>
      </c>
      <c r="E122" s="180">
        <v>39717</v>
      </c>
      <c r="F122" s="187">
        <v>20094400321572</v>
      </c>
      <c r="G122" s="187">
        <v>20094400321572</v>
      </c>
      <c r="H122" s="194">
        <v>39717</v>
      </c>
      <c r="I122" s="155">
        <v>20223310561481</v>
      </c>
      <c r="J122" s="275">
        <v>44910</v>
      </c>
      <c r="K122" s="123" t="s">
        <v>22</v>
      </c>
      <c r="L122" s="10" t="s">
        <v>612</v>
      </c>
      <c r="M122" s="327" t="s">
        <v>613</v>
      </c>
      <c r="N122" s="10" t="s">
        <v>100</v>
      </c>
      <c r="O122" s="10" t="s">
        <v>27</v>
      </c>
      <c r="P122" s="10" t="s">
        <v>27</v>
      </c>
      <c r="Q122" s="10" t="s">
        <v>27</v>
      </c>
    </row>
    <row r="123" spans="1:17" ht="14.25" customHeight="1" x14ac:dyDescent="0.2">
      <c r="A123" s="88">
        <f t="shared" si="1"/>
        <v>117</v>
      </c>
      <c r="B123" s="10" t="s">
        <v>614</v>
      </c>
      <c r="C123" s="10" t="s">
        <v>615</v>
      </c>
      <c r="D123" s="11">
        <v>8020222018</v>
      </c>
      <c r="E123" s="180">
        <v>39722</v>
      </c>
      <c r="F123" s="187">
        <v>20084400327112</v>
      </c>
      <c r="G123" s="187">
        <v>20084400327112</v>
      </c>
      <c r="H123" s="194">
        <v>39722</v>
      </c>
      <c r="I123" s="155">
        <v>20223310561491</v>
      </c>
      <c r="J123" s="275">
        <v>44910</v>
      </c>
      <c r="K123" s="123" t="s">
        <v>155</v>
      </c>
      <c r="L123" s="10" t="s">
        <v>616</v>
      </c>
      <c r="M123" s="327" t="s">
        <v>418</v>
      </c>
      <c r="N123" s="10" t="s">
        <v>335</v>
      </c>
      <c r="O123" s="10" t="s">
        <v>617</v>
      </c>
      <c r="P123" s="10">
        <v>3789899</v>
      </c>
      <c r="Q123" s="10" t="s">
        <v>27</v>
      </c>
    </row>
    <row r="124" spans="1:17" ht="14.25" customHeight="1" x14ac:dyDescent="0.2">
      <c r="A124" s="88">
        <f t="shared" si="1"/>
        <v>118</v>
      </c>
      <c r="B124" s="10" t="s">
        <v>618</v>
      </c>
      <c r="C124" s="10" t="s">
        <v>619</v>
      </c>
      <c r="D124" s="11">
        <v>9001050046</v>
      </c>
      <c r="E124" s="180">
        <v>39722</v>
      </c>
      <c r="F124" s="187">
        <v>20084400327482</v>
      </c>
      <c r="G124" s="187">
        <v>20124400325012</v>
      </c>
      <c r="H124" s="194">
        <v>41221</v>
      </c>
      <c r="I124" s="155">
        <v>20223310565911</v>
      </c>
      <c r="J124" s="275">
        <v>44914</v>
      </c>
      <c r="K124" s="123" t="s">
        <v>283</v>
      </c>
      <c r="L124" s="10" t="s">
        <v>620</v>
      </c>
      <c r="M124" s="327" t="s">
        <v>621</v>
      </c>
      <c r="N124" s="10" t="s">
        <v>61</v>
      </c>
      <c r="O124" s="10" t="s">
        <v>27</v>
      </c>
      <c r="P124" s="10" t="s">
        <v>27</v>
      </c>
      <c r="Q124" s="10" t="s">
        <v>27</v>
      </c>
    </row>
    <row r="125" spans="1:17" ht="14.25" customHeight="1" x14ac:dyDescent="0.2">
      <c r="A125" s="88">
        <f t="shared" si="1"/>
        <v>119</v>
      </c>
      <c r="B125" s="10" t="s">
        <v>622</v>
      </c>
      <c r="C125" s="11" t="s">
        <v>27</v>
      </c>
      <c r="D125" s="11">
        <v>9001266117</v>
      </c>
      <c r="E125" s="180">
        <v>39723</v>
      </c>
      <c r="F125" s="187" t="s">
        <v>623</v>
      </c>
      <c r="G125" s="187" t="s">
        <v>623</v>
      </c>
      <c r="H125" s="194">
        <v>39723</v>
      </c>
      <c r="I125" s="155">
        <v>20223310565901</v>
      </c>
      <c r="J125" s="275">
        <v>44914</v>
      </c>
      <c r="K125" s="123" t="s">
        <v>22</v>
      </c>
      <c r="L125" s="10" t="s">
        <v>624</v>
      </c>
      <c r="M125" s="327" t="s">
        <v>625</v>
      </c>
      <c r="N125" s="10" t="s">
        <v>100</v>
      </c>
      <c r="O125" s="10" t="s">
        <v>27</v>
      </c>
      <c r="P125" s="10" t="s">
        <v>27</v>
      </c>
      <c r="Q125" s="10" t="s">
        <v>27</v>
      </c>
    </row>
    <row r="126" spans="1:17" ht="14.25" customHeight="1" x14ac:dyDescent="0.2">
      <c r="A126" s="88">
        <f t="shared" si="1"/>
        <v>120</v>
      </c>
      <c r="B126" s="10" t="s">
        <v>626</v>
      </c>
      <c r="C126" s="11" t="s">
        <v>27</v>
      </c>
      <c r="D126" s="11">
        <v>8160083896</v>
      </c>
      <c r="E126" s="180">
        <v>39727</v>
      </c>
      <c r="F126" s="187">
        <v>20084400332212</v>
      </c>
      <c r="G126" s="187">
        <v>20094400283882</v>
      </c>
      <c r="H126" s="194">
        <v>40030</v>
      </c>
      <c r="I126" s="155">
        <v>20223310565891</v>
      </c>
      <c r="J126" s="275">
        <v>44914</v>
      </c>
      <c r="K126" s="123" t="s">
        <v>22</v>
      </c>
      <c r="L126" s="10" t="s">
        <v>627</v>
      </c>
      <c r="M126" s="327" t="s">
        <v>383</v>
      </c>
      <c r="N126" s="10" t="s">
        <v>353</v>
      </c>
      <c r="O126" s="10" t="s">
        <v>27</v>
      </c>
      <c r="P126" s="10" t="s">
        <v>27</v>
      </c>
      <c r="Q126" s="10" t="s">
        <v>27</v>
      </c>
    </row>
    <row r="127" spans="1:17" ht="14.25" customHeight="1" x14ac:dyDescent="0.2">
      <c r="A127" s="88">
        <f t="shared" si="1"/>
        <v>121</v>
      </c>
      <c r="B127" s="10" t="s">
        <v>628</v>
      </c>
      <c r="C127" s="10" t="s">
        <v>629</v>
      </c>
      <c r="D127" s="11">
        <v>8170018724</v>
      </c>
      <c r="E127" s="180">
        <v>39727</v>
      </c>
      <c r="F127" s="187">
        <v>20084400333572</v>
      </c>
      <c r="G127" s="187">
        <v>20084400337522</v>
      </c>
      <c r="H127" s="194">
        <v>39729</v>
      </c>
      <c r="I127" s="155"/>
      <c r="J127" s="155"/>
      <c r="K127" s="123" t="s">
        <v>630</v>
      </c>
      <c r="L127" s="10" t="s">
        <v>631</v>
      </c>
      <c r="M127" s="327" t="s">
        <v>545</v>
      </c>
      <c r="N127" s="10" t="s">
        <v>546</v>
      </c>
      <c r="O127" s="10" t="s">
        <v>632</v>
      </c>
      <c r="P127" s="10">
        <v>8204362</v>
      </c>
      <c r="Q127" s="14" t="s">
        <v>633</v>
      </c>
    </row>
    <row r="128" spans="1:17" ht="14.25" customHeight="1" x14ac:dyDescent="0.2">
      <c r="A128" s="88">
        <f t="shared" si="1"/>
        <v>122</v>
      </c>
      <c r="B128" s="10" t="s">
        <v>634</v>
      </c>
      <c r="C128" s="10" t="s">
        <v>635</v>
      </c>
      <c r="D128" s="11">
        <v>9000187501</v>
      </c>
      <c r="E128" s="180">
        <v>39727</v>
      </c>
      <c r="F128" s="187">
        <v>20084400332272</v>
      </c>
      <c r="G128" s="187">
        <v>20084400332272</v>
      </c>
      <c r="H128" s="194">
        <v>39727</v>
      </c>
      <c r="I128" s="155"/>
      <c r="J128" s="155"/>
      <c r="K128" s="123" t="s">
        <v>22</v>
      </c>
      <c r="L128" s="10" t="s">
        <v>9940</v>
      </c>
      <c r="M128" s="327" t="s">
        <v>636</v>
      </c>
      <c r="N128" s="10" t="s">
        <v>134</v>
      </c>
      <c r="O128" s="10" t="s">
        <v>637</v>
      </c>
      <c r="P128" s="10">
        <v>7850635</v>
      </c>
      <c r="Q128" s="14" t="s">
        <v>638</v>
      </c>
    </row>
    <row r="129" spans="1:17" ht="14.25" customHeight="1" x14ac:dyDescent="0.2">
      <c r="A129" s="88">
        <f t="shared" si="1"/>
        <v>123</v>
      </c>
      <c r="B129" s="10" t="s">
        <v>639</v>
      </c>
      <c r="C129" s="10" t="s">
        <v>640</v>
      </c>
      <c r="D129" s="11">
        <v>8060036512</v>
      </c>
      <c r="E129" s="180">
        <v>39729</v>
      </c>
      <c r="F129" s="187">
        <v>20084400337392</v>
      </c>
      <c r="G129" s="187">
        <v>20164400055522</v>
      </c>
      <c r="H129" s="194">
        <v>42431</v>
      </c>
      <c r="I129" s="155"/>
      <c r="J129" s="155"/>
      <c r="K129" s="123" t="s">
        <v>58</v>
      </c>
      <c r="L129" s="10" t="s">
        <v>641</v>
      </c>
      <c r="M129" s="327" t="s">
        <v>462</v>
      </c>
      <c r="N129" s="10" t="s">
        <v>463</v>
      </c>
      <c r="O129" s="10" t="s">
        <v>27</v>
      </c>
      <c r="P129" s="10" t="s">
        <v>27</v>
      </c>
      <c r="Q129" s="10" t="s">
        <v>27</v>
      </c>
    </row>
    <row r="130" spans="1:17" ht="14.25" customHeight="1" x14ac:dyDescent="0.2">
      <c r="A130" s="88">
        <f t="shared" si="1"/>
        <v>124</v>
      </c>
      <c r="B130" s="10" t="s">
        <v>642</v>
      </c>
      <c r="C130" s="10" t="s">
        <v>643</v>
      </c>
      <c r="D130" s="11">
        <v>8301154736</v>
      </c>
      <c r="E130" s="180">
        <v>39735</v>
      </c>
      <c r="F130" s="187">
        <v>20084400344242</v>
      </c>
      <c r="G130" s="187">
        <v>20084400344242</v>
      </c>
      <c r="H130" s="194">
        <v>39735</v>
      </c>
      <c r="I130" s="155"/>
      <c r="J130" s="155"/>
      <c r="K130" s="123" t="s">
        <v>31</v>
      </c>
      <c r="L130" s="10" t="s">
        <v>644</v>
      </c>
      <c r="M130" s="327" t="s">
        <v>33</v>
      </c>
      <c r="N130" s="10" t="s">
        <v>34</v>
      </c>
      <c r="O130" s="10" t="s">
        <v>645</v>
      </c>
      <c r="P130" s="10">
        <v>2291427</v>
      </c>
      <c r="Q130" s="14" t="s">
        <v>646</v>
      </c>
    </row>
    <row r="131" spans="1:17" ht="14.25" customHeight="1" x14ac:dyDescent="0.2">
      <c r="A131" s="88">
        <f t="shared" si="1"/>
        <v>125</v>
      </c>
      <c r="B131" s="10" t="s">
        <v>647</v>
      </c>
      <c r="C131" s="10" t="s">
        <v>648</v>
      </c>
      <c r="D131" s="11">
        <v>8301181158</v>
      </c>
      <c r="E131" s="180">
        <v>39735</v>
      </c>
      <c r="F131" s="187">
        <v>20084400343812</v>
      </c>
      <c r="G131" s="187">
        <v>20084400361692</v>
      </c>
      <c r="H131" s="194" t="s">
        <v>649</v>
      </c>
      <c r="I131" s="155">
        <v>20223310555251</v>
      </c>
      <c r="J131" s="275">
        <v>44908</v>
      </c>
      <c r="K131" s="123" t="s">
        <v>22</v>
      </c>
      <c r="L131" s="10" t="s">
        <v>650</v>
      </c>
      <c r="M131" s="327" t="s">
        <v>33</v>
      </c>
      <c r="N131" s="10" t="s">
        <v>34</v>
      </c>
      <c r="O131" s="10" t="s">
        <v>651</v>
      </c>
      <c r="P131" s="10">
        <v>6231880</v>
      </c>
      <c r="Q131" s="14" t="s">
        <v>652</v>
      </c>
    </row>
    <row r="132" spans="1:17" ht="14.25" customHeight="1" x14ac:dyDescent="0.2">
      <c r="A132" s="88">
        <f t="shared" si="1"/>
        <v>126</v>
      </c>
      <c r="B132" s="10" t="s">
        <v>653</v>
      </c>
      <c r="C132" s="11" t="s">
        <v>27</v>
      </c>
      <c r="D132" s="11">
        <v>8130136090</v>
      </c>
      <c r="E132" s="180">
        <v>39750</v>
      </c>
      <c r="F132" s="187" t="s">
        <v>654</v>
      </c>
      <c r="G132" s="187">
        <v>20104400174432</v>
      </c>
      <c r="H132" s="194">
        <v>40311</v>
      </c>
      <c r="I132" s="155"/>
      <c r="J132" s="155"/>
      <c r="K132" s="123" t="s">
        <v>77</v>
      </c>
      <c r="L132" s="10" t="s">
        <v>655</v>
      </c>
      <c r="M132" s="327" t="s">
        <v>613</v>
      </c>
      <c r="N132" s="10" t="s">
        <v>100</v>
      </c>
      <c r="O132" s="10" t="s">
        <v>27</v>
      </c>
      <c r="P132" s="10" t="s">
        <v>27</v>
      </c>
      <c r="Q132" s="10" t="s">
        <v>27</v>
      </c>
    </row>
    <row r="133" spans="1:17" ht="14.25" customHeight="1" x14ac:dyDescent="0.2">
      <c r="A133" s="88">
        <f t="shared" si="1"/>
        <v>127</v>
      </c>
      <c r="B133" s="10" t="s">
        <v>656</v>
      </c>
      <c r="C133" s="10" t="s">
        <v>657</v>
      </c>
      <c r="D133" s="11">
        <v>9001593755</v>
      </c>
      <c r="E133" s="180">
        <v>39751</v>
      </c>
      <c r="F133" s="187">
        <v>20084400366852</v>
      </c>
      <c r="G133" s="187">
        <v>20104400274892</v>
      </c>
      <c r="H133" s="194">
        <v>40387</v>
      </c>
      <c r="I133" s="155">
        <v>20223310555241</v>
      </c>
      <c r="J133" s="275">
        <v>44908</v>
      </c>
      <c r="K133" s="123" t="s">
        <v>22</v>
      </c>
      <c r="L133" s="10" t="s">
        <v>658</v>
      </c>
      <c r="M133" s="327" t="s">
        <v>27</v>
      </c>
      <c r="N133" s="10" t="s">
        <v>27</v>
      </c>
      <c r="O133" s="10" t="s">
        <v>27</v>
      </c>
      <c r="P133" s="10" t="s">
        <v>27</v>
      </c>
      <c r="Q133" s="10" t="s">
        <v>27</v>
      </c>
    </row>
    <row r="134" spans="1:17" ht="14.25" customHeight="1" x14ac:dyDescent="0.2">
      <c r="A134" s="88">
        <f t="shared" si="1"/>
        <v>128</v>
      </c>
      <c r="B134" s="10" t="s">
        <v>659</v>
      </c>
      <c r="C134" s="10" t="s">
        <v>660</v>
      </c>
      <c r="D134" s="11">
        <v>8301015188</v>
      </c>
      <c r="E134" s="180">
        <v>39763</v>
      </c>
      <c r="F134" s="187" t="s">
        <v>661</v>
      </c>
      <c r="G134" s="187">
        <v>20104400102172</v>
      </c>
      <c r="H134" s="194">
        <v>40263</v>
      </c>
      <c r="I134" s="155">
        <v>20223310555021</v>
      </c>
      <c r="J134" s="275">
        <v>44908</v>
      </c>
      <c r="K134" s="123" t="s">
        <v>22</v>
      </c>
      <c r="L134" s="10" t="s">
        <v>662</v>
      </c>
      <c r="M134" s="327" t="s">
        <v>33</v>
      </c>
      <c r="N134" s="10" t="s">
        <v>34</v>
      </c>
      <c r="O134" s="10" t="s">
        <v>663</v>
      </c>
      <c r="P134" s="10">
        <v>2778662</v>
      </c>
      <c r="Q134" s="10" t="s">
        <v>27</v>
      </c>
    </row>
    <row r="135" spans="1:17" ht="14.25" customHeight="1" x14ac:dyDescent="0.2">
      <c r="A135" s="88">
        <f t="shared" si="1"/>
        <v>129</v>
      </c>
      <c r="B135" s="10" t="s">
        <v>664</v>
      </c>
      <c r="C135" s="10" t="s">
        <v>665</v>
      </c>
      <c r="D135" s="11">
        <v>8002119904</v>
      </c>
      <c r="E135" s="180">
        <v>39765</v>
      </c>
      <c r="F135" s="187" t="s">
        <v>666</v>
      </c>
      <c r="G135" s="187" t="s">
        <v>666</v>
      </c>
      <c r="H135" s="194">
        <v>39765</v>
      </c>
      <c r="I135" s="155">
        <v>20223310555031</v>
      </c>
      <c r="J135" s="275">
        <v>44908</v>
      </c>
      <c r="K135" s="123" t="s">
        <v>58</v>
      </c>
      <c r="L135" s="10" t="s">
        <v>667</v>
      </c>
      <c r="M135" s="327" t="s">
        <v>668</v>
      </c>
      <c r="N135" s="10" t="s">
        <v>669</v>
      </c>
      <c r="O135" s="10" t="s">
        <v>670</v>
      </c>
      <c r="P135" s="10">
        <v>6562158</v>
      </c>
      <c r="Q135" s="14" t="s">
        <v>671</v>
      </c>
    </row>
    <row r="136" spans="1:17" ht="14.25" customHeight="1" x14ac:dyDescent="0.2">
      <c r="A136" s="88">
        <f t="shared" si="1"/>
        <v>130</v>
      </c>
      <c r="B136" s="10" t="s">
        <v>672</v>
      </c>
      <c r="C136" s="11" t="s">
        <v>27</v>
      </c>
      <c r="D136" s="11">
        <v>8160070793</v>
      </c>
      <c r="E136" s="180">
        <v>39765</v>
      </c>
      <c r="F136" s="187">
        <v>20084400381272</v>
      </c>
      <c r="G136" s="187">
        <v>20094400042922</v>
      </c>
      <c r="H136" s="194">
        <v>39850</v>
      </c>
      <c r="I136" s="155">
        <v>20223310555061</v>
      </c>
      <c r="J136" s="275">
        <v>44908</v>
      </c>
      <c r="K136" s="123" t="s">
        <v>31</v>
      </c>
      <c r="L136" s="10" t="s">
        <v>673</v>
      </c>
      <c r="M136" s="327" t="s">
        <v>383</v>
      </c>
      <c r="N136" s="10" t="s">
        <v>353</v>
      </c>
      <c r="O136" s="10" t="s">
        <v>27</v>
      </c>
      <c r="P136" s="10" t="s">
        <v>27</v>
      </c>
      <c r="Q136" s="10" t="s">
        <v>27</v>
      </c>
    </row>
    <row r="137" spans="1:17" ht="14.25" customHeight="1" x14ac:dyDescent="0.2">
      <c r="A137" s="88">
        <f t="shared" si="1"/>
        <v>131</v>
      </c>
      <c r="B137" s="10" t="s">
        <v>674</v>
      </c>
      <c r="C137" s="10" t="s">
        <v>675</v>
      </c>
      <c r="D137" s="11">
        <v>9000904191</v>
      </c>
      <c r="E137" s="180">
        <v>39765</v>
      </c>
      <c r="F137" s="187" t="s">
        <v>676</v>
      </c>
      <c r="G137" s="187">
        <v>20104400051422</v>
      </c>
      <c r="H137" s="194">
        <v>40220</v>
      </c>
      <c r="I137" s="155">
        <v>20223310555091</v>
      </c>
      <c r="J137" s="275">
        <v>44908</v>
      </c>
      <c r="K137" s="123" t="s">
        <v>283</v>
      </c>
      <c r="L137" s="10" t="s">
        <v>677</v>
      </c>
      <c r="M137" s="327" t="s">
        <v>418</v>
      </c>
      <c r="N137" s="10" t="s">
        <v>335</v>
      </c>
      <c r="O137" s="10" t="s">
        <v>678</v>
      </c>
      <c r="P137" s="10">
        <v>3348037</v>
      </c>
      <c r="Q137" s="14" t="s">
        <v>679</v>
      </c>
    </row>
    <row r="138" spans="1:17" ht="14.25" customHeight="1" x14ac:dyDescent="0.2">
      <c r="A138" s="88">
        <f t="shared" si="1"/>
        <v>132</v>
      </c>
      <c r="B138" s="10" t="s">
        <v>682</v>
      </c>
      <c r="C138" s="10" t="s">
        <v>683</v>
      </c>
      <c r="D138" s="11">
        <v>8900044231</v>
      </c>
      <c r="E138" s="180">
        <v>39771</v>
      </c>
      <c r="F138" s="187">
        <v>20084400385882</v>
      </c>
      <c r="G138" s="187">
        <v>20124400054632</v>
      </c>
      <c r="H138" s="194">
        <v>40954</v>
      </c>
      <c r="I138" s="155">
        <v>20233310027961</v>
      </c>
      <c r="J138" s="275">
        <v>44964</v>
      </c>
      <c r="K138" s="123" t="s">
        <v>58</v>
      </c>
      <c r="L138" s="10" t="s">
        <v>684</v>
      </c>
      <c r="M138" s="327" t="s">
        <v>285</v>
      </c>
      <c r="N138" s="10" t="s">
        <v>286</v>
      </c>
      <c r="O138" s="10" t="s">
        <v>685</v>
      </c>
      <c r="P138" s="10">
        <v>7465691</v>
      </c>
      <c r="Q138" s="14" t="s">
        <v>686</v>
      </c>
    </row>
    <row r="139" spans="1:17" ht="14.25" customHeight="1" x14ac:dyDescent="0.2">
      <c r="A139" s="88">
        <f t="shared" si="1"/>
        <v>133</v>
      </c>
      <c r="B139" s="10" t="s">
        <v>687</v>
      </c>
      <c r="C139" s="11" t="s">
        <v>27</v>
      </c>
      <c r="D139" s="11">
        <v>9001455388</v>
      </c>
      <c r="E139" s="180">
        <v>39771</v>
      </c>
      <c r="F139" s="187" t="s">
        <v>688</v>
      </c>
      <c r="G139" s="187" t="s">
        <v>688</v>
      </c>
      <c r="H139" s="194">
        <v>39771</v>
      </c>
      <c r="I139" s="155">
        <v>20223310555001</v>
      </c>
      <c r="J139" s="275">
        <v>44908</v>
      </c>
      <c r="K139" s="123" t="s">
        <v>22</v>
      </c>
      <c r="L139" s="10" t="s">
        <v>689</v>
      </c>
      <c r="M139" s="327" t="s">
        <v>33</v>
      </c>
      <c r="N139" s="10" t="s">
        <v>34</v>
      </c>
      <c r="O139" s="10" t="s">
        <v>27</v>
      </c>
      <c r="P139" s="10" t="s">
        <v>27</v>
      </c>
      <c r="Q139" s="10" t="s">
        <v>27</v>
      </c>
    </row>
    <row r="140" spans="1:17" ht="14.25" customHeight="1" x14ac:dyDescent="0.2">
      <c r="A140" s="88">
        <f t="shared" si="1"/>
        <v>134</v>
      </c>
      <c r="B140" s="10" t="s">
        <v>690</v>
      </c>
      <c r="C140" s="10" t="s">
        <v>691</v>
      </c>
      <c r="D140" s="11">
        <v>8040150231</v>
      </c>
      <c r="E140" s="180">
        <v>39778</v>
      </c>
      <c r="F140" s="187">
        <v>20084400393012</v>
      </c>
      <c r="G140" s="187">
        <v>20094400038092</v>
      </c>
      <c r="H140" s="194">
        <v>39847</v>
      </c>
      <c r="I140" s="155">
        <v>20223310554991</v>
      </c>
      <c r="J140" s="275">
        <v>44908</v>
      </c>
      <c r="K140" s="123" t="s">
        <v>22</v>
      </c>
      <c r="L140" s="10" t="s">
        <v>692</v>
      </c>
      <c r="M140" s="327" t="s">
        <v>693</v>
      </c>
      <c r="N140" s="10" t="s">
        <v>143</v>
      </c>
      <c r="O140" s="10" t="s">
        <v>694</v>
      </c>
      <c r="P140" s="10">
        <v>6386302</v>
      </c>
      <c r="Q140" s="14" t="s">
        <v>695</v>
      </c>
    </row>
    <row r="141" spans="1:17" ht="14.25" customHeight="1" x14ac:dyDescent="0.2">
      <c r="A141" s="88">
        <f t="shared" si="1"/>
        <v>135</v>
      </c>
      <c r="B141" s="10" t="s">
        <v>696</v>
      </c>
      <c r="C141" s="10" t="s">
        <v>697</v>
      </c>
      <c r="D141" s="11">
        <v>8918551025</v>
      </c>
      <c r="E141" s="180">
        <v>39780</v>
      </c>
      <c r="F141" s="187" t="s">
        <v>698</v>
      </c>
      <c r="G141" s="187" t="s">
        <v>698</v>
      </c>
      <c r="H141" s="194">
        <v>39780</v>
      </c>
      <c r="I141" s="155">
        <v>20223310556661</v>
      </c>
      <c r="J141" s="275">
        <v>44908</v>
      </c>
      <c r="K141" s="123" t="s">
        <v>58</v>
      </c>
      <c r="L141" s="10" t="s">
        <v>699</v>
      </c>
      <c r="M141" s="327" t="s">
        <v>700</v>
      </c>
      <c r="N141" s="10" t="s">
        <v>134</v>
      </c>
      <c r="O141" s="10" t="s">
        <v>701</v>
      </c>
      <c r="P141" s="10">
        <v>7704626</v>
      </c>
      <c r="Q141" s="10" t="s">
        <v>27</v>
      </c>
    </row>
    <row r="142" spans="1:17" ht="14.25" customHeight="1" x14ac:dyDescent="0.2">
      <c r="A142" s="88">
        <f t="shared" si="1"/>
        <v>136</v>
      </c>
      <c r="B142" s="10" t="s">
        <v>702</v>
      </c>
      <c r="C142" s="11" t="s">
        <v>27</v>
      </c>
      <c r="D142" s="11">
        <v>8090115581</v>
      </c>
      <c r="E142" s="180">
        <v>39786</v>
      </c>
      <c r="F142" s="187" t="s">
        <v>703</v>
      </c>
      <c r="G142" s="187">
        <v>20104400274272</v>
      </c>
      <c r="H142" s="194">
        <v>40387</v>
      </c>
      <c r="I142" s="155">
        <v>20223310556641</v>
      </c>
      <c r="J142" s="275">
        <v>44908</v>
      </c>
      <c r="K142" s="123" t="s">
        <v>22</v>
      </c>
      <c r="L142" s="10" t="s">
        <v>704</v>
      </c>
      <c r="M142" s="327" t="s">
        <v>157</v>
      </c>
      <c r="N142" s="10" t="s">
        <v>158</v>
      </c>
      <c r="O142" s="10" t="s">
        <v>27</v>
      </c>
      <c r="P142" s="10" t="s">
        <v>27</v>
      </c>
      <c r="Q142" s="10" t="s">
        <v>27</v>
      </c>
    </row>
    <row r="143" spans="1:17" ht="14.25" customHeight="1" x14ac:dyDescent="0.2">
      <c r="A143" s="88">
        <f t="shared" si="1"/>
        <v>137</v>
      </c>
      <c r="B143" s="10" t="s">
        <v>705</v>
      </c>
      <c r="C143" s="11" t="s">
        <v>706</v>
      </c>
      <c r="D143" s="11">
        <v>8305030129</v>
      </c>
      <c r="E143" s="180">
        <v>39787</v>
      </c>
      <c r="F143" s="187" t="s">
        <v>707</v>
      </c>
      <c r="G143" s="187" t="s">
        <v>707</v>
      </c>
      <c r="H143" s="194">
        <v>39787</v>
      </c>
      <c r="I143" s="155">
        <v>20223310556651</v>
      </c>
      <c r="J143" s="275">
        <v>44908</v>
      </c>
      <c r="K143" s="123" t="s">
        <v>22</v>
      </c>
      <c r="L143" s="10" t="s">
        <v>708</v>
      </c>
      <c r="M143" s="327" t="s">
        <v>709</v>
      </c>
      <c r="N143" s="10" t="s">
        <v>34</v>
      </c>
      <c r="O143" s="10" t="s">
        <v>27</v>
      </c>
      <c r="P143" s="10" t="s">
        <v>27</v>
      </c>
      <c r="Q143" s="10" t="s">
        <v>27</v>
      </c>
    </row>
    <row r="144" spans="1:17" ht="14.25" customHeight="1" x14ac:dyDescent="0.2">
      <c r="A144" s="88">
        <f t="shared" si="1"/>
        <v>138</v>
      </c>
      <c r="B144" s="10" t="s">
        <v>710</v>
      </c>
      <c r="C144" s="11" t="s">
        <v>711</v>
      </c>
      <c r="D144" s="11">
        <v>9000558268</v>
      </c>
      <c r="E144" s="180">
        <v>39794</v>
      </c>
      <c r="F144" s="187" t="s">
        <v>712</v>
      </c>
      <c r="G144" s="187">
        <v>20094400433562</v>
      </c>
      <c r="H144" s="194">
        <v>40161</v>
      </c>
      <c r="I144" s="155">
        <v>20223310556621</v>
      </c>
      <c r="J144" s="275">
        <v>44908</v>
      </c>
      <c r="K144" s="123" t="s">
        <v>22</v>
      </c>
      <c r="L144" s="10" t="s">
        <v>713</v>
      </c>
      <c r="M144" s="327" t="s">
        <v>33</v>
      </c>
      <c r="N144" s="10" t="s">
        <v>34</v>
      </c>
      <c r="O144" s="10" t="s">
        <v>27</v>
      </c>
      <c r="P144" s="10" t="s">
        <v>27</v>
      </c>
      <c r="Q144" s="10" t="s">
        <v>27</v>
      </c>
    </row>
    <row r="145" spans="1:17" ht="14.25" customHeight="1" x14ac:dyDescent="0.2">
      <c r="A145" s="88">
        <f t="shared" si="1"/>
        <v>139</v>
      </c>
      <c r="B145" s="10" t="s">
        <v>714</v>
      </c>
      <c r="C145" s="11" t="s">
        <v>27</v>
      </c>
      <c r="D145" s="11">
        <v>8050294998</v>
      </c>
      <c r="E145" s="180">
        <v>39799</v>
      </c>
      <c r="F145" s="187" t="s">
        <v>715</v>
      </c>
      <c r="G145" s="187" t="s">
        <v>715</v>
      </c>
      <c r="H145" s="194">
        <v>39799</v>
      </c>
      <c r="I145" s="155">
        <v>20223310556631</v>
      </c>
      <c r="J145" s="275">
        <v>44908</v>
      </c>
      <c r="K145" s="123" t="s">
        <v>22</v>
      </c>
      <c r="L145" s="10" t="s">
        <v>716</v>
      </c>
      <c r="M145" s="327" t="s">
        <v>54</v>
      </c>
      <c r="N145" s="10" t="s">
        <v>25</v>
      </c>
      <c r="O145" s="10" t="s">
        <v>27</v>
      </c>
      <c r="P145" s="10" t="s">
        <v>27</v>
      </c>
      <c r="Q145" s="10" t="s">
        <v>27</v>
      </c>
    </row>
    <row r="146" spans="1:17" ht="14.25" customHeight="1" x14ac:dyDescent="0.2">
      <c r="A146" s="88">
        <f t="shared" si="1"/>
        <v>140</v>
      </c>
      <c r="B146" s="10" t="s">
        <v>717</v>
      </c>
      <c r="C146" s="11" t="s">
        <v>27</v>
      </c>
      <c r="D146" s="11">
        <v>9000201324</v>
      </c>
      <c r="E146" s="180">
        <v>39799</v>
      </c>
      <c r="F146" s="187" t="s">
        <v>718</v>
      </c>
      <c r="G146" s="187">
        <v>20094400039812</v>
      </c>
      <c r="H146" s="194">
        <v>40080</v>
      </c>
      <c r="I146" s="155">
        <v>20223310556601</v>
      </c>
      <c r="J146" s="275">
        <v>44908</v>
      </c>
      <c r="K146" s="123" t="s">
        <v>22</v>
      </c>
      <c r="L146" s="10" t="s">
        <v>719</v>
      </c>
      <c r="M146" s="327" t="s">
        <v>33</v>
      </c>
      <c r="N146" s="10" t="s">
        <v>34</v>
      </c>
      <c r="O146" s="10" t="s">
        <v>27</v>
      </c>
      <c r="P146" s="10" t="s">
        <v>27</v>
      </c>
      <c r="Q146" s="10" t="s">
        <v>27</v>
      </c>
    </row>
    <row r="147" spans="1:17" ht="14.25" customHeight="1" x14ac:dyDescent="0.2">
      <c r="A147" s="88">
        <f t="shared" si="1"/>
        <v>141</v>
      </c>
      <c r="B147" s="10" t="s">
        <v>720</v>
      </c>
      <c r="C147" s="10" t="s">
        <v>721</v>
      </c>
      <c r="D147" s="11">
        <v>8301038887</v>
      </c>
      <c r="E147" s="180">
        <v>39800</v>
      </c>
      <c r="F147" s="187" t="s">
        <v>722</v>
      </c>
      <c r="G147" s="187" t="s">
        <v>722</v>
      </c>
      <c r="H147" s="194">
        <v>39800</v>
      </c>
      <c r="I147" s="155"/>
      <c r="J147" s="155"/>
      <c r="K147" s="123" t="s">
        <v>22</v>
      </c>
      <c r="L147" s="10" t="s">
        <v>723</v>
      </c>
      <c r="M147" s="327" t="s">
        <v>33</v>
      </c>
      <c r="N147" s="10" t="s">
        <v>34</v>
      </c>
      <c r="O147" s="10" t="s">
        <v>724</v>
      </c>
      <c r="P147" s="10">
        <v>6209008</v>
      </c>
      <c r="Q147" s="14" t="s">
        <v>725</v>
      </c>
    </row>
    <row r="148" spans="1:17" ht="14.25" customHeight="1" x14ac:dyDescent="0.2">
      <c r="A148" s="88">
        <f t="shared" si="1"/>
        <v>142</v>
      </c>
      <c r="B148" s="10" t="s">
        <v>726</v>
      </c>
      <c r="C148" s="10" t="s">
        <v>727</v>
      </c>
      <c r="D148" s="11">
        <v>8301140065</v>
      </c>
      <c r="E148" s="180">
        <v>39833</v>
      </c>
      <c r="F148" s="187" t="s">
        <v>728</v>
      </c>
      <c r="G148" s="187">
        <v>20154400244572</v>
      </c>
      <c r="H148" s="194">
        <v>42243</v>
      </c>
      <c r="I148" s="155">
        <v>20223310556591</v>
      </c>
      <c r="J148" s="275">
        <v>44908</v>
      </c>
      <c r="K148" s="123" t="s">
        <v>155</v>
      </c>
      <c r="L148" s="10" t="s">
        <v>729</v>
      </c>
      <c r="M148" s="327" t="s">
        <v>33</v>
      </c>
      <c r="N148" s="10" t="s">
        <v>34</v>
      </c>
      <c r="O148" s="10" t="s">
        <v>730</v>
      </c>
      <c r="P148" s="10">
        <v>2325336</v>
      </c>
      <c r="Q148" s="14" t="s">
        <v>731</v>
      </c>
    </row>
    <row r="149" spans="1:17" ht="14.25" customHeight="1" x14ac:dyDescent="0.2">
      <c r="A149" s="88">
        <f t="shared" si="1"/>
        <v>143</v>
      </c>
      <c r="B149" s="10" t="s">
        <v>732</v>
      </c>
      <c r="C149" s="10" t="s">
        <v>733</v>
      </c>
      <c r="D149" s="11">
        <v>8100043896</v>
      </c>
      <c r="E149" s="180">
        <v>39834</v>
      </c>
      <c r="F149" s="187">
        <v>20104400023012</v>
      </c>
      <c r="G149" s="187">
        <v>20124400081902</v>
      </c>
      <c r="H149" s="194">
        <v>40982</v>
      </c>
      <c r="I149" s="203">
        <v>20223300383291</v>
      </c>
      <c r="J149" s="203"/>
      <c r="K149" s="123" t="s">
        <v>41</v>
      </c>
      <c r="L149" s="10" t="s">
        <v>734</v>
      </c>
      <c r="M149" s="327" t="s">
        <v>60</v>
      </c>
      <c r="N149" s="10" t="s">
        <v>61</v>
      </c>
      <c r="O149" s="10" t="s">
        <v>735</v>
      </c>
      <c r="P149" s="10">
        <v>8843320</v>
      </c>
      <c r="Q149" s="14" t="s">
        <v>736</v>
      </c>
    </row>
    <row r="150" spans="1:17" ht="14.25" customHeight="1" x14ac:dyDescent="0.2">
      <c r="A150" s="88">
        <f t="shared" si="1"/>
        <v>144</v>
      </c>
      <c r="B150" s="10" t="s">
        <v>737</v>
      </c>
      <c r="C150" s="10" t="s">
        <v>738</v>
      </c>
      <c r="D150" s="11">
        <v>8060096351</v>
      </c>
      <c r="E150" s="180">
        <v>39835</v>
      </c>
      <c r="F150" s="187" t="s">
        <v>739</v>
      </c>
      <c r="G150" s="187">
        <v>20094400369652</v>
      </c>
      <c r="H150" s="194">
        <v>40101</v>
      </c>
      <c r="I150" s="203">
        <v>20223300383281</v>
      </c>
      <c r="J150" s="203"/>
      <c r="K150" s="123" t="s">
        <v>22</v>
      </c>
      <c r="L150" s="10" t="s">
        <v>740</v>
      </c>
      <c r="M150" s="327" t="s">
        <v>462</v>
      </c>
      <c r="N150" s="10" t="s">
        <v>463</v>
      </c>
      <c r="O150" s="10" t="s">
        <v>741</v>
      </c>
      <c r="P150" s="10">
        <v>6605266</v>
      </c>
      <c r="Q150" s="14" t="s">
        <v>742</v>
      </c>
    </row>
    <row r="151" spans="1:17" ht="14.25" customHeight="1" x14ac:dyDescent="0.2">
      <c r="A151" s="88">
        <f t="shared" si="1"/>
        <v>145</v>
      </c>
      <c r="B151" s="10" t="s">
        <v>743</v>
      </c>
      <c r="C151" s="10" t="s">
        <v>744</v>
      </c>
      <c r="D151" s="11">
        <v>8301279760</v>
      </c>
      <c r="E151" s="180">
        <v>39836</v>
      </c>
      <c r="F151" s="187" t="s">
        <v>745</v>
      </c>
      <c r="G151" s="187" t="s">
        <v>745</v>
      </c>
      <c r="H151" s="194">
        <v>39836</v>
      </c>
      <c r="I151" s="203">
        <v>20223300383271</v>
      </c>
      <c r="J151" s="203"/>
      <c r="K151" s="123" t="s">
        <v>22</v>
      </c>
      <c r="L151" s="10" t="s">
        <v>746</v>
      </c>
      <c r="M151" s="327" t="s">
        <v>33</v>
      </c>
      <c r="N151" s="10" t="s">
        <v>34</v>
      </c>
      <c r="O151" s="10" t="s">
        <v>747</v>
      </c>
      <c r="P151" s="10">
        <v>6057456</v>
      </c>
      <c r="Q151" s="10" t="s">
        <v>27</v>
      </c>
    </row>
    <row r="152" spans="1:17" ht="14.25" customHeight="1" x14ac:dyDescent="0.2">
      <c r="A152" s="88">
        <f t="shared" si="1"/>
        <v>146</v>
      </c>
      <c r="B152" s="10" t="s">
        <v>748</v>
      </c>
      <c r="C152" s="11" t="s">
        <v>749</v>
      </c>
      <c r="D152" s="11">
        <v>8301473957</v>
      </c>
      <c r="E152" s="180">
        <v>39836</v>
      </c>
      <c r="F152" s="187" t="s">
        <v>750</v>
      </c>
      <c r="G152" s="187" t="s">
        <v>750</v>
      </c>
      <c r="H152" s="194">
        <v>39836</v>
      </c>
      <c r="I152" s="203">
        <v>20223300383251</v>
      </c>
      <c r="J152" s="203"/>
      <c r="K152" s="123" t="s">
        <v>22</v>
      </c>
      <c r="L152" s="10" t="s">
        <v>751</v>
      </c>
      <c r="M152" s="327" t="s">
        <v>33</v>
      </c>
      <c r="N152" s="10" t="s">
        <v>34</v>
      </c>
      <c r="O152" s="10" t="s">
        <v>27</v>
      </c>
      <c r="P152" s="10" t="s">
        <v>27</v>
      </c>
      <c r="Q152" s="10" t="s">
        <v>27</v>
      </c>
    </row>
    <row r="153" spans="1:17" ht="14.25" customHeight="1" x14ac:dyDescent="0.2">
      <c r="A153" s="88">
        <f t="shared" si="1"/>
        <v>147</v>
      </c>
      <c r="B153" s="10" t="s">
        <v>752</v>
      </c>
      <c r="C153" s="10" t="s">
        <v>753</v>
      </c>
      <c r="D153" s="11">
        <v>8040166550</v>
      </c>
      <c r="E153" s="180">
        <v>39840</v>
      </c>
      <c r="F153" s="187" t="s">
        <v>754</v>
      </c>
      <c r="G153" s="187">
        <v>20104400027722</v>
      </c>
      <c r="H153" s="194">
        <v>40203</v>
      </c>
      <c r="I153" s="155" t="s">
        <v>9930</v>
      </c>
      <c r="J153" s="155"/>
      <c r="K153" s="123" t="s">
        <v>77</v>
      </c>
      <c r="L153" s="10" t="s">
        <v>755</v>
      </c>
      <c r="M153" s="327" t="s">
        <v>142</v>
      </c>
      <c r="N153" s="10" t="s">
        <v>143</v>
      </c>
      <c r="O153" s="10" t="s">
        <v>756</v>
      </c>
      <c r="P153" s="10">
        <v>6323239</v>
      </c>
      <c r="Q153" s="14" t="s">
        <v>757</v>
      </c>
    </row>
    <row r="154" spans="1:17" ht="14.25" customHeight="1" x14ac:dyDescent="0.2">
      <c r="A154" s="88">
        <f t="shared" si="1"/>
        <v>148</v>
      </c>
      <c r="B154" s="10" t="s">
        <v>758</v>
      </c>
      <c r="C154" s="10" t="s">
        <v>759</v>
      </c>
      <c r="D154" s="11">
        <v>8110392552</v>
      </c>
      <c r="E154" s="180">
        <v>39840</v>
      </c>
      <c r="F154" s="187" t="s">
        <v>760</v>
      </c>
      <c r="G154" s="187">
        <v>20094400418392</v>
      </c>
      <c r="H154" s="194">
        <v>40141</v>
      </c>
      <c r="I154" s="203">
        <v>20223300383261</v>
      </c>
      <c r="J154" s="203"/>
      <c r="K154" s="123" t="s">
        <v>22</v>
      </c>
      <c r="L154" s="10" t="s">
        <v>761</v>
      </c>
      <c r="M154" s="327" t="s">
        <v>50</v>
      </c>
      <c r="N154" s="10" t="s">
        <v>44</v>
      </c>
      <c r="O154" s="10" t="s">
        <v>762</v>
      </c>
      <c r="P154" s="10">
        <v>3604141</v>
      </c>
      <c r="Q154" s="14" t="s">
        <v>763</v>
      </c>
    </row>
    <row r="155" spans="1:17" ht="14.25" customHeight="1" x14ac:dyDescent="0.2">
      <c r="A155" s="88">
        <f t="shared" si="1"/>
        <v>149</v>
      </c>
      <c r="B155" s="10" t="s">
        <v>764</v>
      </c>
      <c r="C155" s="11" t="s">
        <v>27</v>
      </c>
      <c r="D155" s="11">
        <v>8301228831</v>
      </c>
      <c r="E155" s="180">
        <v>39841</v>
      </c>
      <c r="F155" s="187" t="s">
        <v>765</v>
      </c>
      <c r="G155" s="187">
        <v>20094400296252</v>
      </c>
      <c r="H155" s="194">
        <v>40043</v>
      </c>
      <c r="I155" s="203">
        <v>20223300383231</v>
      </c>
      <c r="J155" s="203"/>
      <c r="K155" s="123" t="s">
        <v>155</v>
      </c>
      <c r="L155" s="10" t="s">
        <v>766</v>
      </c>
      <c r="M155" s="327" t="s">
        <v>33</v>
      </c>
      <c r="N155" s="10" t="s">
        <v>34</v>
      </c>
      <c r="O155" s="10" t="s">
        <v>27</v>
      </c>
      <c r="P155" s="10" t="s">
        <v>27</v>
      </c>
      <c r="Q155" s="10" t="s">
        <v>27</v>
      </c>
    </row>
    <row r="156" spans="1:17" ht="14.25" customHeight="1" x14ac:dyDescent="0.2">
      <c r="A156" s="88">
        <f t="shared" si="1"/>
        <v>150</v>
      </c>
      <c r="B156" s="10" t="s">
        <v>767</v>
      </c>
      <c r="C156" s="11" t="s">
        <v>768</v>
      </c>
      <c r="D156" s="11">
        <v>9001748949</v>
      </c>
      <c r="E156" s="180">
        <v>39842</v>
      </c>
      <c r="F156" s="187" t="s">
        <v>769</v>
      </c>
      <c r="G156" s="187">
        <v>20104400437342</v>
      </c>
      <c r="H156" s="194">
        <v>40513</v>
      </c>
      <c r="I156" s="203">
        <v>20223300383121</v>
      </c>
      <c r="J156" s="203"/>
      <c r="K156" s="123" t="s">
        <v>543</v>
      </c>
      <c r="L156" s="10" t="s">
        <v>770</v>
      </c>
      <c r="M156" s="327" t="s">
        <v>771</v>
      </c>
      <c r="N156" s="10" t="s">
        <v>25</v>
      </c>
      <c r="O156" s="10" t="s">
        <v>27</v>
      </c>
      <c r="P156" s="10" t="s">
        <v>27</v>
      </c>
      <c r="Q156" s="10" t="s">
        <v>27</v>
      </c>
    </row>
    <row r="157" spans="1:17" ht="14.25" customHeight="1" x14ac:dyDescent="0.2">
      <c r="A157" s="88">
        <f t="shared" si="1"/>
        <v>151</v>
      </c>
      <c r="B157" s="10" t="s">
        <v>772</v>
      </c>
      <c r="C157" s="10" t="s">
        <v>773</v>
      </c>
      <c r="D157" s="11">
        <v>9001350187</v>
      </c>
      <c r="E157" s="180">
        <v>39849</v>
      </c>
      <c r="F157" s="187" t="s">
        <v>774</v>
      </c>
      <c r="G157" s="187" t="s">
        <v>774</v>
      </c>
      <c r="H157" s="194">
        <v>39849</v>
      </c>
      <c r="I157" s="203">
        <v>20223300383391</v>
      </c>
      <c r="J157" s="203"/>
      <c r="K157" s="123" t="s">
        <v>543</v>
      </c>
      <c r="L157" s="10" t="s">
        <v>775</v>
      </c>
      <c r="M157" s="327" t="s">
        <v>418</v>
      </c>
      <c r="N157" s="10" t="s">
        <v>335</v>
      </c>
      <c r="O157" s="10" t="s">
        <v>776</v>
      </c>
      <c r="P157" s="10">
        <v>3722763</v>
      </c>
      <c r="Q157" s="14" t="s">
        <v>777</v>
      </c>
    </row>
    <row r="158" spans="1:17" ht="14.25" customHeight="1" x14ac:dyDescent="0.2">
      <c r="A158" s="88">
        <f t="shared" si="1"/>
        <v>152</v>
      </c>
      <c r="B158" s="10" t="s">
        <v>778</v>
      </c>
      <c r="C158" s="10" t="s">
        <v>779</v>
      </c>
      <c r="D158" s="11">
        <v>8050272763</v>
      </c>
      <c r="E158" s="180">
        <v>39850</v>
      </c>
      <c r="F158" s="187" t="s">
        <v>780</v>
      </c>
      <c r="G158" s="187" t="s">
        <v>780</v>
      </c>
      <c r="H158" s="194">
        <v>39850</v>
      </c>
      <c r="I158" s="203">
        <v>20223300383081</v>
      </c>
      <c r="J158" s="203"/>
      <c r="K158" s="123" t="s">
        <v>113</v>
      </c>
      <c r="L158" s="10" t="s">
        <v>781</v>
      </c>
      <c r="M158" s="327" t="s">
        <v>782</v>
      </c>
      <c r="N158" s="10" t="s">
        <v>546</v>
      </c>
      <c r="O158" s="10" t="s">
        <v>783</v>
      </c>
      <c r="P158" s="10">
        <v>3153696</v>
      </c>
      <c r="Q158" s="14" t="s">
        <v>784</v>
      </c>
    </row>
    <row r="159" spans="1:17" ht="14.25" customHeight="1" x14ac:dyDescent="0.2">
      <c r="A159" s="88">
        <f t="shared" si="1"/>
        <v>153</v>
      </c>
      <c r="B159" s="10" t="s">
        <v>785</v>
      </c>
      <c r="C159" s="10" t="s">
        <v>786</v>
      </c>
      <c r="D159" s="11">
        <v>8020197888</v>
      </c>
      <c r="E159" s="180">
        <v>39853</v>
      </c>
      <c r="F159" s="187" t="s">
        <v>787</v>
      </c>
      <c r="G159" s="187" t="s">
        <v>787</v>
      </c>
      <c r="H159" s="194">
        <v>39853</v>
      </c>
      <c r="I159" s="203">
        <v>20223300383101</v>
      </c>
      <c r="J159" s="203"/>
      <c r="K159" s="123" t="s">
        <v>155</v>
      </c>
      <c r="L159" s="10" t="s">
        <v>788</v>
      </c>
      <c r="M159" s="327" t="s">
        <v>789</v>
      </c>
      <c r="N159" s="10" t="s">
        <v>335</v>
      </c>
      <c r="O159" s="10" t="s">
        <v>27</v>
      </c>
      <c r="P159" s="10" t="s">
        <v>27</v>
      </c>
      <c r="Q159" s="10" t="s">
        <v>27</v>
      </c>
    </row>
    <row r="160" spans="1:17" ht="14.25" customHeight="1" x14ac:dyDescent="0.2">
      <c r="A160" s="88">
        <f t="shared" si="1"/>
        <v>154</v>
      </c>
      <c r="B160" s="10" t="s">
        <v>790</v>
      </c>
      <c r="C160" s="10" t="s">
        <v>791</v>
      </c>
      <c r="D160" s="11">
        <v>9000989531</v>
      </c>
      <c r="E160" s="180">
        <v>39854</v>
      </c>
      <c r="F160" s="187" t="s">
        <v>792</v>
      </c>
      <c r="G160" s="187">
        <v>20104400209452</v>
      </c>
      <c r="H160" s="194">
        <v>40338</v>
      </c>
      <c r="I160" s="203">
        <v>20223300383071</v>
      </c>
      <c r="J160" s="203"/>
      <c r="K160" s="123" t="s">
        <v>283</v>
      </c>
      <c r="L160" s="10" t="s">
        <v>793</v>
      </c>
      <c r="M160" s="327" t="s">
        <v>33</v>
      </c>
      <c r="N160" s="10" t="s">
        <v>34</v>
      </c>
      <c r="O160" s="10" t="s">
        <v>794</v>
      </c>
      <c r="P160" s="10">
        <v>2388307</v>
      </c>
      <c r="Q160" s="14" t="s">
        <v>795</v>
      </c>
    </row>
    <row r="161" spans="1:17" ht="14.25" customHeight="1" x14ac:dyDescent="0.2">
      <c r="A161" s="88">
        <f t="shared" si="1"/>
        <v>155</v>
      </c>
      <c r="B161" s="10" t="s">
        <v>796</v>
      </c>
      <c r="C161" s="11" t="s">
        <v>797</v>
      </c>
      <c r="D161" s="11">
        <v>8301246003</v>
      </c>
      <c r="E161" s="180">
        <v>39856</v>
      </c>
      <c r="F161" s="187" t="s">
        <v>798</v>
      </c>
      <c r="G161" s="187" t="s">
        <v>798</v>
      </c>
      <c r="H161" s="194">
        <v>39856</v>
      </c>
      <c r="I161" s="203">
        <v>20223300383111</v>
      </c>
      <c r="J161" s="203"/>
      <c r="K161" s="123" t="s">
        <v>155</v>
      </c>
      <c r="L161" s="10" t="s">
        <v>799</v>
      </c>
      <c r="M161" s="327" t="s">
        <v>33</v>
      </c>
      <c r="N161" s="10" t="s">
        <v>34</v>
      </c>
      <c r="O161" s="10" t="s">
        <v>27</v>
      </c>
      <c r="P161" s="10" t="s">
        <v>27</v>
      </c>
      <c r="Q161" s="10" t="s">
        <v>27</v>
      </c>
    </row>
    <row r="162" spans="1:17" ht="14.25" customHeight="1" x14ac:dyDescent="0.2">
      <c r="A162" s="88">
        <f t="shared" si="1"/>
        <v>156</v>
      </c>
      <c r="B162" s="10" t="s">
        <v>800</v>
      </c>
      <c r="C162" s="11" t="s">
        <v>27</v>
      </c>
      <c r="D162" s="11">
        <v>8090117672</v>
      </c>
      <c r="E162" s="180">
        <v>39861</v>
      </c>
      <c r="F162" s="187" t="s">
        <v>801</v>
      </c>
      <c r="G162" s="187" t="s">
        <v>801</v>
      </c>
      <c r="H162" s="194">
        <v>39861</v>
      </c>
      <c r="I162" s="203">
        <v>20223300383021</v>
      </c>
      <c r="J162" s="203"/>
      <c r="K162" s="123" t="s">
        <v>22</v>
      </c>
      <c r="L162" s="10" t="s">
        <v>802</v>
      </c>
      <c r="M162" s="327" t="s">
        <v>157</v>
      </c>
      <c r="N162" s="10" t="s">
        <v>158</v>
      </c>
      <c r="O162" s="10" t="s">
        <v>27</v>
      </c>
      <c r="P162" s="10" t="s">
        <v>27</v>
      </c>
      <c r="Q162" s="10" t="s">
        <v>27</v>
      </c>
    </row>
    <row r="163" spans="1:17" ht="14.25" customHeight="1" x14ac:dyDescent="0.2">
      <c r="A163" s="88">
        <f t="shared" si="1"/>
        <v>157</v>
      </c>
      <c r="B163" s="10" t="s">
        <v>803</v>
      </c>
      <c r="C163" s="11" t="s">
        <v>27</v>
      </c>
      <c r="D163" s="11">
        <v>8301215889</v>
      </c>
      <c r="E163" s="180">
        <v>39861</v>
      </c>
      <c r="F163" s="187" t="s">
        <v>804</v>
      </c>
      <c r="G163" s="187">
        <v>20094400166632</v>
      </c>
      <c r="H163" s="194">
        <v>39948</v>
      </c>
      <c r="I163" s="203">
        <v>20223300384971</v>
      </c>
      <c r="J163" s="203"/>
      <c r="K163" s="123" t="s">
        <v>155</v>
      </c>
      <c r="L163" s="10" t="s">
        <v>805</v>
      </c>
      <c r="M163" s="327" t="s">
        <v>806</v>
      </c>
      <c r="N163" s="10" t="s">
        <v>34</v>
      </c>
      <c r="O163" s="10" t="s">
        <v>807</v>
      </c>
      <c r="P163" s="10">
        <v>3177011</v>
      </c>
      <c r="Q163" s="10" t="s">
        <v>27</v>
      </c>
    </row>
    <row r="164" spans="1:17" ht="14.25" customHeight="1" x14ac:dyDescent="0.2">
      <c r="A164" s="88">
        <f t="shared" si="1"/>
        <v>158</v>
      </c>
      <c r="B164" s="10" t="s">
        <v>808</v>
      </c>
      <c r="C164" s="10" t="s">
        <v>809</v>
      </c>
      <c r="D164" s="11">
        <v>8001653259</v>
      </c>
      <c r="E164" s="180">
        <v>39862</v>
      </c>
      <c r="F164" s="187" t="s">
        <v>810</v>
      </c>
      <c r="G164" s="187">
        <v>20104400446442</v>
      </c>
      <c r="H164" s="194">
        <v>40525</v>
      </c>
      <c r="I164" s="203">
        <v>20223300383051</v>
      </c>
      <c r="J164" s="203"/>
      <c r="K164" s="123" t="s">
        <v>22</v>
      </c>
      <c r="L164" s="10" t="s">
        <v>811</v>
      </c>
      <c r="M164" s="327" t="s">
        <v>508</v>
      </c>
      <c r="N164" s="10" t="s">
        <v>25</v>
      </c>
      <c r="O164" s="10" t="s">
        <v>812</v>
      </c>
      <c r="P164" s="10">
        <v>6900694</v>
      </c>
      <c r="Q164" s="14" t="s">
        <v>813</v>
      </c>
    </row>
    <row r="165" spans="1:17" ht="14.25" customHeight="1" x14ac:dyDescent="0.2">
      <c r="A165" s="88">
        <f t="shared" si="1"/>
        <v>159</v>
      </c>
      <c r="B165" s="10" t="s">
        <v>814</v>
      </c>
      <c r="C165" s="10" t="s">
        <v>815</v>
      </c>
      <c r="D165" s="11">
        <v>8301134848</v>
      </c>
      <c r="E165" s="180">
        <v>39864</v>
      </c>
      <c r="F165" s="187" t="s">
        <v>816</v>
      </c>
      <c r="G165" s="187" t="s">
        <v>816</v>
      </c>
      <c r="H165" s="194">
        <v>39864</v>
      </c>
      <c r="I165" s="203">
        <v>20223300383041</v>
      </c>
      <c r="J165" s="203"/>
      <c r="K165" s="123" t="s">
        <v>22</v>
      </c>
      <c r="L165" s="10" t="s">
        <v>817</v>
      </c>
      <c r="M165" s="327" t="s">
        <v>50</v>
      </c>
      <c r="N165" s="10" t="s">
        <v>44</v>
      </c>
      <c r="O165" s="10" t="s">
        <v>818</v>
      </c>
      <c r="P165" s="10">
        <v>4818001</v>
      </c>
      <c r="Q165" s="14" t="s">
        <v>819</v>
      </c>
    </row>
    <row r="166" spans="1:17" ht="14.25" customHeight="1" x14ac:dyDescent="0.2">
      <c r="A166" s="88">
        <f t="shared" si="1"/>
        <v>160</v>
      </c>
      <c r="B166" s="10" t="s">
        <v>820</v>
      </c>
      <c r="C166" s="10" t="s">
        <v>821</v>
      </c>
      <c r="D166" s="11">
        <v>8070012356</v>
      </c>
      <c r="E166" s="180">
        <v>39871</v>
      </c>
      <c r="F166" s="187" t="s">
        <v>822</v>
      </c>
      <c r="G166" s="187" t="s">
        <v>822</v>
      </c>
      <c r="H166" s="194">
        <v>39871</v>
      </c>
      <c r="I166" s="203">
        <v>20223300384981</v>
      </c>
      <c r="J166" s="203"/>
      <c r="K166" s="123" t="s">
        <v>22</v>
      </c>
      <c r="L166" s="10" t="s">
        <v>823</v>
      </c>
      <c r="M166" s="327" t="s">
        <v>824</v>
      </c>
      <c r="N166" s="10" t="s">
        <v>168</v>
      </c>
      <c r="O166" s="10" t="s">
        <v>825</v>
      </c>
      <c r="P166" s="10">
        <v>5670426</v>
      </c>
      <c r="Q166" s="10" t="s">
        <v>27</v>
      </c>
    </row>
    <row r="167" spans="1:17" ht="14.25" customHeight="1" x14ac:dyDescent="0.2">
      <c r="A167" s="88">
        <f t="shared" si="1"/>
        <v>161</v>
      </c>
      <c r="B167" s="10" t="s">
        <v>826</v>
      </c>
      <c r="C167" s="10" t="s">
        <v>827</v>
      </c>
      <c r="D167" s="11">
        <v>8002310408</v>
      </c>
      <c r="E167" s="180">
        <v>39877</v>
      </c>
      <c r="F167" s="187">
        <v>20094400076112</v>
      </c>
      <c r="G167" s="187">
        <v>20094400301082</v>
      </c>
      <c r="H167" s="194">
        <v>40045</v>
      </c>
      <c r="I167" s="203">
        <v>20223300383031</v>
      </c>
      <c r="J167" s="203"/>
      <c r="K167" s="123" t="s">
        <v>22</v>
      </c>
      <c r="L167" s="10" t="s">
        <v>828</v>
      </c>
      <c r="M167" s="327" t="s">
        <v>33</v>
      </c>
      <c r="N167" s="10" t="s">
        <v>34</v>
      </c>
      <c r="O167" s="10" t="s">
        <v>829</v>
      </c>
      <c r="P167" s="10">
        <v>2824317</v>
      </c>
      <c r="Q167" s="14" t="s">
        <v>830</v>
      </c>
    </row>
    <row r="168" spans="1:17" ht="14.25" customHeight="1" x14ac:dyDescent="0.2">
      <c r="A168" s="88">
        <f t="shared" ref="A168:A221" si="2">+A167+1</f>
        <v>162</v>
      </c>
      <c r="B168" s="10" t="s">
        <v>831</v>
      </c>
      <c r="C168" s="11" t="s">
        <v>27</v>
      </c>
      <c r="D168" s="11">
        <v>8170055394</v>
      </c>
      <c r="E168" s="180">
        <v>39877</v>
      </c>
      <c r="F168" s="187" t="s">
        <v>832</v>
      </c>
      <c r="G168" s="187" t="s">
        <v>832</v>
      </c>
      <c r="H168" s="194">
        <v>39877</v>
      </c>
      <c r="I168" s="203" t="s">
        <v>9937</v>
      </c>
      <c r="J168" s="203"/>
      <c r="K168" s="123" t="s">
        <v>833</v>
      </c>
      <c r="L168" s="10" t="s">
        <v>834</v>
      </c>
      <c r="M168" s="327" t="s">
        <v>835</v>
      </c>
      <c r="N168" s="10" t="s">
        <v>25</v>
      </c>
      <c r="O168" s="10" t="s">
        <v>27</v>
      </c>
      <c r="P168" s="10" t="s">
        <v>27</v>
      </c>
      <c r="Q168" s="10" t="s">
        <v>27</v>
      </c>
    </row>
    <row r="169" spans="1:17" ht="14.25" customHeight="1" x14ac:dyDescent="0.2">
      <c r="A169" s="88">
        <f t="shared" si="2"/>
        <v>163</v>
      </c>
      <c r="B169" s="10" t="s">
        <v>836</v>
      </c>
      <c r="C169" s="10" t="s">
        <v>837</v>
      </c>
      <c r="D169" s="11">
        <v>8040130257</v>
      </c>
      <c r="E169" s="180">
        <v>39889</v>
      </c>
      <c r="F169" s="187" t="s">
        <v>838</v>
      </c>
      <c r="G169" s="187">
        <v>20094400330582</v>
      </c>
      <c r="H169" s="194">
        <v>40067</v>
      </c>
      <c r="I169" s="155"/>
      <c r="J169" s="155"/>
      <c r="K169" s="123" t="s">
        <v>22</v>
      </c>
      <c r="L169" s="10" t="s">
        <v>839</v>
      </c>
      <c r="M169" s="327" t="s">
        <v>142</v>
      </c>
      <c r="N169" s="10" t="s">
        <v>143</v>
      </c>
      <c r="O169" s="10" t="s">
        <v>27</v>
      </c>
      <c r="P169" s="10" t="s">
        <v>27</v>
      </c>
      <c r="Q169" s="10" t="s">
        <v>27</v>
      </c>
    </row>
    <row r="170" spans="1:17" ht="14.25" customHeight="1" x14ac:dyDescent="0.2">
      <c r="A170" s="88">
        <f t="shared" si="2"/>
        <v>164</v>
      </c>
      <c r="B170" s="10" t="s">
        <v>840</v>
      </c>
      <c r="C170" s="10" t="s">
        <v>841</v>
      </c>
      <c r="D170" s="11">
        <v>8170073587</v>
      </c>
      <c r="E170" s="180">
        <v>39889</v>
      </c>
      <c r="F170" s="187" t="s">
        <v>842</v>
      </c>
      <c r="G170" s="187">
        <v>20124400023392</v>
      </c>
      <c r="H170" s="195">
        <v>40928</v>
      </c>
      <c r="I170" s="204"/>
      <c r="J170" s="204"/>
      <c r="K170" s="123" t="s">
        <v>77</v>
      </c>
      <c r="L170" s="10" t="s">
        <v>843</v>
      </c>
      <c r="M170" s="327" t="s">
        <v>545</v>
      </c>
      <c r="N170" s="10" t="s">
        <v>546</v>
      </c>
      <c r="O170" s="10" t="s">
        <v>27</v>
      </c>
      <c r="P170" s="10" t="s">
        <v>27</v>
      </c>
      <c r="Q170" s="10" t="s">
        <v>27</v>
      </c>
    </row>
    <row r="171" spans="1:17" ht="14.25" customHeight="1" x14ac:dyDescent="0.2">
      <c r="A171" s="88">
        <f t="shared" si="2"/>
        <v>165</v>
      </c>
      <c r="B171" s="10" t="s">
        <v>844</v>
      </c>
      <c r="C171" s="11" t="s">
        <v>845</v>
      </c>
      <c r="D171" s="11">
        <v>9000783882</v>
      </c>
      <c r="E171" s="180">
        <v>39891</v>
      </c>
      <c r="F171" s="187" t="s">
        <v>846</v>
      </c>
      <c r="G171" s="187">
        <v>20124400298702</v>
      </c>
      <c r="H171" s="194">
        <v>41193</v>
      </c>
      <c r="I171" s="155"/>
      <c r="J171" s="155"/>
      <c r="K171" s="123" t="s">
        <v>22</v>
      </c>
      <c r="L171" s="10" t="s">
        <v>847</v>
      </c>
      <c r="M171" s="327" t="s">
        <v>142</v>
      </c>
      <c r="N171" s="10" t="s">
        <v>143</v>
      </c>
      <c r="O171" s="10" t="s">
        <v>27</v>
      </c>
      <c r="P171" s="10" t="s">
        <v>27</v>
      </c>
      <c r="Q171" s="10" t="s">
        <v>27</v>
      </c>
    </row>
    <row r="172" spans="1:17" ht="14.25" customHeight="1" x14ac:dyDescent="0.2">
      <c r="A172" s="88">
        <f t="shared" si="2"/>
        <v>166</v>
      </c>
      <c r="B172" s="10" t="s">
        <v>848</v>
      </c>
      <c r="C172" s="10" t="s">
        <v>849</v>
      </c>
      <c r="D172" s="11">
        <v>8060083986</v>
      </c>
      <c r="E172" s="180">
        <v>39903</v>
      </c>
      <c r="F172" s="187" t="s">
        <v>850</v>
      </c>
      <c r="G172" s="187" t="s">
        <v>850</v>
      </c>
      <c r="H172" s="194">
        <v>39903</v>
      </c>
      <c r="I172" s="155"/>
      <c r="J172" s="155"/>
      <c r="K172" s="123" t="s">
        <v>22</v>
      </c>
      <c r="L172" s="10" t="s">
        <v>851</v>
      </c>
      <c r="M172" s="327" t="s">
        <v>462</v>
      </c>
      <c r="N172" s="10" t="s">
        <v>463</v>
      </c>
      <c r="O172" s="10" t="s">
        <v>852</v>
      </c>
      <c r="P172" s="10">
        <v>6524116</v>
      </c>
      <c r="Q172" s="10" t="s">
        <v>853</v>
      </c>
    </row>
    <row r="173" spans="1:17" ht="14.25" customHeight="1" x14ac:dyDescent="0.2">
      <c r="A173" s="88">
        <f t="shared" si="2"/>
        <v>167</v>
      </c>
      <c r="B173" s="10" t="s">
        <v>854</v>
      </c>
      <c r="C173" s="10" t="s">
        <v>855</v>
      </c>
      <c r="D173" s="11">
        <v>8130134641</v>
      </c>
      <c r="E173" s="180">
        <v>39903</v>
      </c>
      <c r="F173" s="187" t="s">
        <v>856</v>
      </c>
      <c r="G173" s="187" t="s">
        <v>856</v>
      </c>
      <c r="H173" s="194">
        <v>39903</v>
      </c>
      <c r="I173" s="155"/>
      <c r="J173" s="155"/>
      <c r="K173" s="123" t="s">
        <v>22</v>
      </c>
      <c r="L173" s="10" t="s">
        <v>857</v>
      </c>
      <c r="M173" s="327" t="s">
        <v>625</v>
      </c>
      <c r="N173" s="10" t="s">
        <v>100</v>
      </c>
      <c r="O173" s="10" t="s">
        <v>858</v>
      </c>
      <c r="P173" s="10">
        <v>877229</v>
      </c>
      <c r="Q173" s="14" t="s">
        <v>859</v>
      </c>
    </row>
    <row r="174" spans="1:17" ht="14.25" customHeight="1" x14ac:dyDescent="0.2">
      <c r="A174" s="88">
        <f t="shared" si="2"/>
        <v>168</v>
      </c>
      <c r="B174" s="10" t="s">
        <v>860</v>
      </c>
      <c r="C174" s="10" t="s">
        <v>861</v>
      </c>
      <c r="D174" s="11">
        <v>8120076275</v>
      </c>
      <c r="E174" s="180">
        <v>39910</v>
      </c>
      <c r="F174" s="187" t="s">
        <v>862</v>
      </c>
      <c r="G174" s="187">
        <v>20114400172602</v>
      </c>
      <c r="H174" s="194">
        <v>40681</v>
      </c>
      <c r="I174" s="155"/>
      <c r="J174" s="155"/>
      <c r="K174" s="123" t="s">
        <v>155</v>
      </c>
      <c r="L174" s="10" t="s">
        <v>863</v>
      </c>
      <c r="M174" s="327" t="s">
        <v>806</v>
      </c>
      <c r="N174" s="10" t="s">
        <v>34</v>
      </c>
      <c r="O174" s="10" t="s">
        <v>864</v>
      </c>
      <c r="P174" s="10">
        <v>7900232</v>
      </c>
      <c r="Q174" s="14" t="s">
        <v>865</v>
      </c>
    </row>
    <row r="175" spans="1:17" ht="14.25" customHeight="1" x14ac:dyDescent="0.2">
      <c r="A175" s="88">
        <f t="shared" si="2"/>
        <v>169</v>
      </c>
      <c r="B175" s="10" t="s">
        <v>866</v>
      </c>
      <c r="C175" s="10" t="s">
        <v>867</v>
      </c>
      <c r="D175" s="11">
        <v>8320107671</v>
      </c>
      <c r="E175" s="180">
        <v>39910</v>
      </c>
      <c r="F175" s="187" t="s">
        <v>868</v>
      </c>
      <c r="G175" s="187">
        <v>20114400118742</v>
      </c>
      <c r="H175" s="194">
        <v>40644</v>
      </c>
      <c r="I175" s="155"/>
      <c r="J175" s="155"/>
      <c r="K175" s="123" t="s">
        <v>22</v>
      </c>
      <c r="L175" s="10" t="s">
        <v>869</v>
      </c>
      <c r="M175" s="327" t="s">
        <v>870</v>
      </c>
      <c r="N175" s="10" t="s">
        <v>34</v>
      </c>
      <c r="O175" s="10" t="s">
        <v>871</v>
      </c>
      <c r="P175" s="10">
        <v>7213132</v>
      </c>
      <c r="Q175" s="14" t="s">
        <v>872</v>
      </c>
    </row>
    <row r="176" spans="1:17" ht="14.25" customHeight="1" x14ac:dyDescent="0.2">
      <c r="A176" s="88">
        <f t="shared" si="2"/>
        <v>170</v>
      </c>
      <c r="B176" s="10" t="s">
        <v>873</v>
      </c>
      <c r="C176" s="10" t="s">
        <v>874</v>
      </c>
      <c r="D176" s="11">
        <v>8050283275</v>
      </c>
      <c r="E176" s="180">
        <v>39911</v>
      </c>
      <c r="F176" s="187" t="s">
        <v>875</v>
      </c>
      <c r="G176" s="187" t="s">
        <v>875</v>
      </c>
      <c r="H176" s="194">
        <v>39911</v>
      </c>
      <c r="I176" s="155"/>
      <c r="J176" s="155"/>
      <c r="K176" s="123" t="s">
        <v>22</v>
      </c>
      <c r="L176" s="10" t="s">
        <v>876</v>
      </c>
      <c r="M176" s="327" t="s">
        <v>54</v>
      </c>
      <c r="N176" s="10" t="s">
        <v>25</v>
      </c>
      <c r="O176" s="10" t="s">
        <v>877</v>
      </c>
      <c r="P176" s="10">
        <v>6677112</v>
      </c>
      <c r="Q176" s="10" t="s">
        <v>27</v>
      </c>
    </row>
    <row r="177" spans="1:17" ht="14.25" customHeight="1" x14ac:dyDescent="0.2">
      <c r="A177" s="88">
        <f t="shared" si="2"/>
        <v>171</v>
      </c>
      <c r="B177" s="10" t="s">
        <v>878</v>
      </c>
      <c r="C177" s="10" t="s">
        <v>879</v>
      </c>
      <c r="D177" s="11">
        <v>8110137274</v>
      </c>
      <c r="E177" s="180">
        <v>39916</v>
      </c>
      <c r="F177" s="187" t="s">
        <v>880</v>
      </c>
      <c r="G177" s="187">
        <v>20124400111462</v>
      </c>
      <c r="H177" s="194">
        <v>41015</v>
      </c>
      <c r="I177" s="155"/>
      <c r="J177" s="155"/>
      <c r="K177" s="123" t="s">
        <v>22</v>
      </c>
      <c r="L177" s="10" t="s">
        <v>881</v>
      </c>
      <c r="M177" s="327" t="s">
        <v>50</v>
      </c>
      <c r="N177" s="10" t="s">
        <v>44</v>
      </c>
      <c r="O177" s="10" t="s">
        <v>882</v>
      </c>
      <c r="P177" s="10">
        <v>2391902</v>
      </c>
      <c r="Q177" s="14" t="s">
        <v>883</v>
      </c>
    </row>
    <row r="178" spans="1:17" ht="14.25" customHeight="1" x14ac:dyDescent="0.2">
      <c r="A178" s="88">
        <f t="shared" si="2"/>
        <v>172</v>
      </c>
      <c r="B178" s="10" t="s">
        <v>884</v>
      </c>
      <c r="C178" s="11" t="s">
        <v>27</v>
      </c>
      <c r="D178" s="11">
        <v>9000361791</v>
      </c>
      <c r="E178" s="180">
        <v>39919</v>
      </c>
      <c r="F178" s="187" t="s">
        <v>885</v>
      </c>
      <c r="G178" s="187">
        <v>20094400288412</v>
      </c>
      <c r="H178" s="194">
        <v>40035</v>
      </c>
      <c r="I178" s="155"/>
      <c r="J178" s="155"/>
      <c r="K178" s="123" t="s">
        <v>22</v>
      </c>
      <c r="L178" s="10" t="s">
        <v>886</v>
      </c>
      <c r="M178" s="327" t="s">
        <v>142</v>
      </c>
      <c r="N178" s="10" t="s">
        <v>143</v>
      </c>
      <c r="O178" s="10" t="s">
        <v>27</v>
      </c>
      <c r="P178" s="10" t="s">
        <v>27</v>
      </c>
      <c r="Q178" s="10" t="s">
        <v>27</v>
      </c>
    </row>
    <row r="179" spans="1:17" ht="14.25" customHeight="1" x14ac:dyDescent="0.2">
      <c r="A179" s="88">
        <f t="shared" si="2"/>
        <v>173</v>
      </c>
      <c r="B179" s="10" t="s">
        <v>887</v>
      </c>
      <c r="C179" s="10" t="s">
        <v>888</v>
      </c>
      <c r="D179" s="11">
        <v>8300942910</v>
      </c>
      <c r="E179" s="180">
        <v>39920</v>
      </c>
      <c r="F179" s="187">
        <v>20094400125402</v>
      </c>
      <c r="G179" s="187">
        <v>20094400368642</v>
      </c>
      <c r="H179" s="194">
        <v>40100</v>
      </c>
      <c r="I179" s="155"/>
      <c r="J179" s="155"/>
      <c r="K179" s="123" t="s">
        <v>22</v>
      </c>
      <c r="L179" s="10" t="s">
        <v>889</v>
      </c>
      <c r="M179" s="327" t="s">
        <v>33</v>
      </c>
      <c r="N179" s="10" t="s">
        <v>34</v>
      </c>
      <c r="O179" s="10" t="s">
        <v>890</v>
      </c>
      <c r="P179" s="10">
        <v>7754074</v>
      </c>
      <c r="Q179" s="14" t="s">
        <v>891</v>
      </c>
    </row>
    <row r="180" spans="1:17" ht="14.25" customHeight="1" x14ac:dyDescent="0.2">
      <c r="A180" s="88">
        <f t="shared" si="2"/>
        <v>174</v>
      </c>
      <c r="B180" s="10" t="s">
        <v>892</v>
      </c>
      <c r="C180" s="10" t="s">
        <v>893</v>
      </c>
      <c r="D180" s="11">
        <v>8110449298</v>
      </c>
      <c r="E180" s="180">
        <v>39923</v>
      </c>
      <c r="F180" s="187">
        <v>20094400126322</v>
      </c>
      <c r="G180" s="187" t="s">
        <v>894</v>
      </c>
      <c r="H180" s="194">
        <v>41394</v>
      </c>
      <c r="I180" s="155"/>
      <c r="J180" s="155"/>
      <c r="K180" s="123" t="s">
        <v>22</v>
      </c>
      <c r="L180" s="10" t="s">
        <v>895</v>
      </c>
      <c r="M180" s="327" t="s">
        <v>50</v>
      </c>
      <c r="N180" s="10" t="s">
        <v>44</v>
      </c>
      <c r="O180" s="10" t="s">
        <v>896</v>
      </c>
      <c r="P180" s="10">
        <v>4440525</v>
      </c>
      <c r="Q180" s="14" t="s">
        <v>897</v>
      </c>
    </row>
    <row r="181" spans="1:17" ht="14.25" customHeight="1" x14ac:dyDescent="0.2">
      <c r="A181" s="88">
        <f t="shared" si="2"/>
        <v>175</v>
      </c>
      <c r="B181" s="10" t="s">
        <v>898</v>
      </c>
      <c r="C181" s="10" t="s">
        <v>899</v>
      </c>
      <c r="D181" s="11">
        <v>8301023638</v>
      </c>
      <c r="E181" s="180">
        <v>39926</v>
      </c>
      <c r="F181" s="187" t="s">
        <v>900</v>
      </c>
      <c r="G181" s="187">
        <v>20104400176372</v>
      </c>
      <c r="H181" s="194">
        <v>40312</v>
      </c>
      <c r="I181" s="155"/>
      <c r="J181" s="155"/>
      <c r="K181" s="123" t="s">
        <v>31</v>
      </c>
      <c r="L181" s="10" t="s">
        <v>901</v>
      </c>
      <c r="M181" s="327" t="s">
        <v>33</v>
      </c>
      <c r="N181" s="10" t="s">
        <v>34</v>
      </c>
      <c r="O181" s="10" t="s">
        <v>902</v>
      </c>
      <c r="P181" s="10">
        <v>7690004</v>
      </c>
      <c r="Q181" s="14" t="s">
        <v>903</v>
      </c>
    </row>
    <row r="182" spans="1:17" ht="14.25" customHeight="1" x14ac:dyDescent="0.2">
      <c r="A182" s="88">
        <f t="shared" si="2"/>
        <v>176</v>
      </c>
      <c r="B182" s="10" t="s">
        <v>904</v>
      </c>
      <c r="C182" s="10" t="s">
        <v>905</v>
      </c>
      <c r="D182" s="11">
        <v>9000076948</v>
      </c>
      <c r="E182" s="180">
        <v>39926</v>
      </c>
      <c r="F182" s="187" t="s">
        <v>906</v>
      </c>
      <c r="G182" s="187" t="s">
        <v>906</v>
      </c>
      <c r="H182" s="194">
        <v>39926</v>
      </c>
      <c r="I182" s="155"/>
      <c r="J182" s="155"/>
      <c r="K182" s="123" t="s">
        <v>22</v>
      </c>
      <c r="L182" s="10" t="s">
        <v>907</v>
      </c>
      <c r="M182" s="327" t="s">
        <v>142</v>
      </c>
      <c r="N182" s="10" t="s">
        <v>143</v>
      </c>
      <c r="O182" s="10" t="s">
        <v>908</v>
      </c>
      <c r="P182" s="10">
        <v>6717131</v>
      </c>
      <c r="Q182" s="14" t="s">
        <v>909</v>
      </c>
    </row>
    <row r="183" spans="1:17" ht="14.25" customHeight="1" x14ac:dyDescent="0.2">
      <c r="A183" s="88">
        <f t="shared" si="2"/>
        <v>177</v>
      </c>
      <c r="B183" s="10" t="s">
        <v>910</v>
      </c>
      <c r="C183" s="11" t="s">
        <v>27</v>
      </c>
      <c r="D183" s="11">
        <v>9001565719</v>
      </c>
      <c r="E183" s="180">
        <v>39930</v>
      </c>
      <c r="F183" s="187" t="s">
        <v>911</v>
      </c>
      <c r="G183" s="187">
        <v>20114400347312</v>
      </c>
      <c r="H183" s="194">
        <v>40827</v>
      </c>
      <c r="I183" s="155"/>
      <c r="J183" s="155"/>
      <c r="K183" s="123" t="s">
        <v>22</v>
      </c>
      <c r="L183" s="10" t="s">
        <v>912</v>
      </c>
      <c r="M183" s="327" t="s">
        <v>33</v>
      </c>
      <c r="N183" s="10" t="s">
        <v>34</v>
      </c>
      <c r="O183" s="10" t="s">
        <v>913</v>
      </c>
      <c r="P183" s="10">
        <v>6943913</v>
      </c>
      <c r="Q183" s="14" t="s">
        <v>914</v>
      </c>
    </row>
    <row r="184" spans="1:17" ht="14.25" customHeight="1" x14ac:dyDescent="0.2">
      <c r="A184" s="88">
        <f t="shared" si="2"/>
        <v>178</v>
      </c>
      <c r="B184" s="10" t="s">
        <v>915</v>
      </c>
      <c r="C184" s="10" t="s">
        <v>916</v>
      </c>
      <c r="D184" s="11">
        <v>8040106245</v>
      </c>
      <c r="E184" s="180">
        <v>39931</v>
      </c>
      <c r="F184" s="187" t="s">
        <v>917</v>
      </c>
      <c r="G184" s="187" t="s">
        <v>917</v>
      </c>
      <c r="H184" s="194">
        <v>39931</v>
      </c>
      <c r="I184" s="155"/>
      <c r="J184" s="155"/>
      <c r="K184" s="123" t="s">
        <v>22</v>
      </c>
      <c r="L184" s="10" t="s">
        <v>918</v>
      </c>
      <c r="M184" s="327" t="s">
        <v>693</v>
      </c>
      <c r="N184" s="10" t="s">
        <v>143</v>
      </c>
      <c r="O184" s="10" t="s">
        <v>27</v>
      </c>
      <c r="P184" s="10" t="s">
        <v>27</v>
      </c>
      <c r="Q184" s="10" t="s">
        <v>27</v>
      </c>
    </row>
    <row r="185" spans="1:17" ht="14.25" customHeight="1" x14ac:dyDescent="0.2">
      <c r="A185" s="88">
        <f t="shared" si="2"/>
        <v>179</v>
      </c>
      <c r="B185" s="10" t="s">
        <v>919</v>
      </c>
      <c r="C185" s="10" t="s">
        <v>920</v>
      </c>
      <c r="D185" s="11">
        <v>8110159112</v>
      </c>
      <c r="E185" s="180">
        <v>39932</v>
      </c>
      <c r="F185" s="187">
        <v>20094400195372</v>
      </c>
      <c r="G185" s="187" t="s">
        <v>921</v>
      </c>
      <c r="H185" s="194">
        <v>39932</v>
      </c>
      <c r="I185" s="155"/>
      <c r="J185" s="155"/>
      <c r="K185" s="123" t="s">
        <v>22</v>
      </c>
      <c r="L185" s="10" t="s">
        <v>922</v>
      </c>
      <c r="M185" s="327" t="s">
        <v>50</v>
      </c>
      <c r="N185" s="10" t="s">
        <v>44</v>
      </c>
      <c r="O185" s="10" t="s">
        <v>923</v>
      </c>
      <c r="P185" s="10">
        <v>4363366</v>
      </c>
      <c r="Q185" s="10" t="s">
        <v>27</v>
      </c>
    </row>
    <row r="186" spans="1:17" ht="14.25" customHeight="1" x14ac:dyDescent="0.2">
      <c r="A186" s="88">
        <f t="shared" si="2"/>
        <v>180</v>
      </c>
      <c r="B186" s="10" t="s">
        <v>924</v>
      </c>
      <c r="C186" s="11" t="s">
        <v>27</v>
      </c>
      <c r="D186" s="11">
        <v>8305110186</v>
      </c>
      <c r="E186" s="180">
        <v>39932</v>
      </c>
      <c r="F186" s="187">
        <v>20094400146992</v>
      </c>
      <c r="G186" s="187" t="s">
        <v>925</v>
      </c>
      <c r="H186" s="194">
        <v>40374</v>
      </c>
      <c r="I186" s="155">
        <v>20213310031251</v>
      </c>
      <c r="J186" s="275">
        <v>44225</v>
      </c>
      <c r="K186" s="123" t="s">
        <v>77</v>
      </c>
      <c r="L186" s="10" t="s">
        <v>926</v>
      </c>
      <c r="M186" s="327" t="s">
        <v>60</v>
      </c>
      <c r="N186" s="10" t="s">
        <v>61</v>
      </c>
      <c r="O186" s="10" t="s">
        <v>927</v>
      </c>
      <c r="P186" s="10">
        <v>8833058</v>
      </c>
      <c r="Q186" s="14" t="s">
        <v>928</v>
      </c>
    </row>
    <row r="187" spans="1:17" ht="14.25" customHeight="1" x14ac:dyDescent="0.2">
      <c r="A187" s="88">
        <f t="shared" si="2"/>
        <v>181</v>
      </c>
      <c r="B187" s="10" t="s">
        <v>929</v>
      </c>
      <c r="C187" s="10" t="s">
        <v>930</v>
      </c>
      <c r="D187" s="11">
        <v>8305069670</v>
      </c>
      <c r="E187" s="180">
        <v>38985</v>
      </c>
      <c r="F187" s="187" t="s">
        <v>931</v>
      </c>
      <c r="G187" s="187">
        <v>20164400326052</v>
      </c>
      <c r="H187" s="194">
        <v>42725</v>
      </c>
      <c r="I187" s="155">
        <v>20213310031251</v>
      </c>
      <c r="J187" s="275">
        <v>44590</v>
      </c>
      <c r="K187" s="123" t="s">
        <v>22</v>
      </c>
      <c r="L187" s="10" t="s">
        <v>932</v>
      </c>
      <c r="M187" s="327" t="s">
        <v>33</v>
      </c>
      <c r="N187" s="10" t="s">
        <v>34</v>
      </c>
      <c r="O187" s="10" t="s">
        <v>933</v>
      </c>
      <c r="P187" s="10">
        <v>6164203</v>
      </c>
      <c r="Q187" s="10" t="s">
        <v>27</v>
      </c>
    </row>
    <row r="188" spans="1:17" ht="14.25" customHeight="1" x14ac:dyDescent="0.2">
      <c r="A188" s="88">
        <f t="shared" si="2"/>
        <v>182</v>
      </c>
      <c r="B188" s="10" t="s">
        <v>934</v>
      </c>
      <c r="C188" s="11" t="s">
        <v>27</v>
      </c>
      <c r="D188" s="11">
        <v>9001400843</v>
      </c>
      <c r="E188" s="180">
        <v>39938</v>
      </c>
      <c r="F188" s="187" t="s">
        <v>935</v>
      </c>
      <c r="G188" s="187" t="s">
        <v>935</v>
      </c>
      <c r="H188" s="194">
        <v>39938</v>
      </c>
      <c r="I188" s="155"/>
      <c r="J188" s="155"/>
      <c r="K188" s="123" t="s">
        <v>543</v>
      </c>
      <c r="L188" s="10" t="s">
        <v>936</v>
      </c>
      <c r="M188" s="327" t="s">
        <v>937</v>
      </c>
      <c r="N188" s="10" t="s">
        <v>546</v>
      </c>
      <c r="O188" s="10" t="s">
        <v>27</v>
      </c>
      <c r="P188" s="10" t="s">
        <v>27</v>
      </c>
      <c r="Q188" s="10" t="s">
        <v>27</v>
      </c>
    </row>
    <row r="189" spans="1:17" ht="14.25" customHeight="1" x14ac:dyDescent="0.2">
      <c r="A189" s="88">
        <f t="shared" si="2"/>
        <v>183</v>
      </c>
      <c r="B189" s="10" t="s">
        <v>938</v>
      </c>
      <c r="C189" s="11" t="s">
        <v>939</v>
      </c>
      <c r="D189" s="11">
        <v>9002083946</v>
      </c>
      <c r="E189" s="180">
        <v>39938</v>
      </c>
      <c r="F189" s="187" t="s">
        <v>940</v>
      </c>
      <c r="G189" s="187">
        <v>20094400206122</v>
      </c>
      <c r="H189" s="194">
        <v>39976</v>
      </c>
      <c r="I189" s="155"/>
      <c r="J189" s="155"/>
      <c r="K189" s="123" t="s">
        <v>22</v>
      </c>
      <c r="L189" s="10" t="s">
        <v>941</v>
      </c>
      <c r="M189" s="327" t="s">
        <v>33</v>
      </c>
      <c r="N189" s="10" t="s">
        <v>34</v>
      </c>
      <c r="O189" s="10" t="s">
        <v>27</v>
      </c>
      <c r="P189" s="10" t="s">
        <v>27</v>
      </c>
      <c r="Q189" s="10" t="s">
        <v>27</v>
      </c>
    </row>
    <row r="190" spans="1:17" ht="14.25" customHeight="1" x14ac:dyDescent="0.2">
      <c r="A190" s="88">
        <f t="shared" si="2"/>
        <v>184</v>
      </c>
      <c r="B190" s="10" t="s">
        <v>942</v>
      </c>
      <c r="C190" s="10" t="s">
        <v>943</v>
      </c>
      <c r="D190" s="11">
        <v>8301057293</v>
      </c>
      <c r="E190" s="180">
        <v>39940</v>
      </c>
      <c r="F190" s="187" t="s">
        <v>944</v>
      </c>
      <c r="G190" s="187">
        <v>20104400317642</v>
      </c>
      <c r="H190" s="194">
        <v>40427</v>
      </c>
      <c r="I190" s="155">
        <v>20223310385001</v>
      </c>
      <c r="J190" s="275">
        <v>44826</v>
      </c>
      <c r="K190" s="123" t="s">
        <v>31</v>
      </c>
      <c r="L190" s="10" t="s">
        <v>945</v>
      </c>
      <c r="M190" s="327" t="s">
        <v>709</v>
      </c>
      <c r="N190" s="10" t="s">
        <v>34</v>
      </c>
      <c r="O190" s="10" t="s">
        <v>946</v>
      </c>
      <c r="P190" s="10">
        <v>8785578</v>
      </c>
      <c r="Q190" s="14" t="s">
        <v>947</v>
      </c>
    </row>
    <row r="191" spans="1:17" ht="14.25" customHeight="1" x14ac:dyDescent="0.2">
      <c r="A191" s="88">
        <f t="shared" si="2"/>
        <v>185</v>
      </c>
      <c r="B191" s="10" t="s">
        <v>948</v>
      </c>
      <c r="C191" s="10" t="s">
        <v>27</v>
      </c>
      <c r="D191" s="11">
        <v>8050280921</v>
      </c>
      <c r="E191" s="181">
        <v>39888</v>
      </c>
      <c r="F191" s="188">
        <v>20094400159092</v>
      </c>
      <c r="G191" s="188">
        <v>20113300218421</v>
      </c>
      <c r="H191" s="196">
        <v>40780</v>
      </c>
      <c r="I191" s="155">
        <v>20223310384951</v>
      </c>
      <c r="J191" s="275">
        <v>44826</v>
      </c>
      <c r="K191" s="123" t="s">
        <v>22</v>
      </c>
      <c r="L191" s="10" t="s">
        <v>27</v>
      </c>
      <c r="M191" s="327" t="s">
        <v>54</v>
      </c>
      <c r="N191" s="10" t="s">
        <v>25</v>
      </c>
      <c r="O191" s="10" t="s">
        <v>949</v>
      </c>
      <c r="P191" s="10">
        <v>6611102</v>
      </c>
      <c r="Q191" s="10" t="s">
        <v>27</v>
      </c>
    </row>
    <row r="192" spans="1:17" ht="14.25" customHeight="1" x14ac:dyDescent="0.2">
      <c r="A192" s="88">
        <f t="shared" si="2"/>
        <v>186</v>
      </c>
      <c r="B192" s="10" t="s">
        <v>950</v>
      </c>
      <c r="C192" s="11" t="s">
        <v>951</v>
      </c>
      <c r="D192" s="11">
        <v>8060153351</v>
      </c>
      <c r="E192" s="180">
        <v>39944</v>
      </c>
      <c r="F192" s="187">
        <v>20094400159202</v>
      </c>
      <c r="G192" s="187">
        <v>20094400159202</v>
      </c>
      <c r="H192" s="194">
        <v>39944</v>
      </c>
      <c r="I192" s="155">
        <v>20223310417631</v>
      </c>
      <c r="J192" s="275">
        <v>44839</v>
      </c>
      <c r="K192" s="123" t="s">
        <v>155</v>
      </c>
      <c r="L192" s="10" t="s">
        <v>952</v>
      </c>
      <c r="M192" s="327" t="s">
        <v>462</v>
      </c>
      <c r="N192" s="10" t="s">
        <v>463</v>
      </c>
      <c r="O192" s="10" t="s">
        <v>27</v>
      </c>
      <c r="P192" s="10" t="s">
        <v>27</v>
      </c>
      <c r="Q192" s="10" t="s">
        <v>27</v>
      </c>
    </row>
    <row r="193" spans="1:17" ht="14.25" customHeight="1" x14ac:dyDescent="0.2">
      <c r="A193" s="88">
        <f t="shared" si="2"/>
        <v>187</v>
      </c>
      <c r="B193" s="10" t="s">
        <v>953</v>
      </c>
      <c r="C193" s="10" t="s">
        <v>954</v>
      </c>
      <c r="D193" s="11">
        <v>8130092046</v>
      </c>
      <c r="E193" s="180">
        <v>39944</v>
      </c>
      <c r="F193" s="187">
        <v>20094400159712</v>
      </c>
      <c r="G193" s="187">
        <v>20094400159712</v>
      </c>
      <c r="H193" s="194">
        <v>39944</v>
      </c>
      <c r="I193" s="155">
        <v>20223310524151</v>
      </c>
      <c r="J193" s="275">
        <v>44893</v>
      </c>
      <c r="K193" s="123" t="s">
        <v>22</v>
      </c>
      <c r="L193" s="10" t="s">
        <v>955</v>
      </c>
      <c r="M193" s="327" t="s">
        <v>625</v>
      </c>
      <c r="N193" s="10" t="s">
        <v>100</v>
      </c>
      <c r="O193" s="10" t="s">
        <v>956</v>
      </c>
      <c r="P193" s="10">
        <v>8722662</v>
      </c>
      <c r="Q193" s="14" t="s">
        <v>957</v>
      </c>
    </row>
    <row r="194" spans="1:17" ht="14.25" customHeight="1" x14ac:dyDescent="0.2">
      <c r="A194" s="88">
        <f t="shared" si="2"/>
        <v>188</v>
      </c>
      <c r="B194" s="10" t="s">
        <v>958</v>
      </c>
      <c r="C194" s="11" t="s">
        <v>27</v>
      </c>
      <c r="D194" s="11">
        <v>8305153694</v>
      </c>
      <c r="E194" s="180">
        <v>41416</v>
      </c>
      <c r="F194" s="187">
        <v>20134400369332</v>
      </c>
      <c r="G194" s="187">
        <v>20144400167612</v>
      </c>
      <c r="H194" s="194">
        <v>41771</v>
      </c>
      <c r="I194" s="155">
        <v>20223310417641</v>
      </c>
      <c r="J194" s="275">
        <v>44839</v>
      </c>
      <c r="K194" s="123" t="s">
        <v>113</v>
      </c>
      <c r="L194" s="10" t="s">
        <v>959</v>
      </c>
      <c r="M194" s="327" t="s">
        <v>157</v>
      </c>
      <c r="N194" s="10" t="s">
        <v>158</v>
      </c>
      <c r="O194" s="10" t="s">
        <v>960</v>
      </c>
      <c r="P194" s="10">
        <v>2866092</v>
      </c>
      <c r="Q194" s="14" t="s">
        <v>961</v>
      </c>
    </row>
    <row r="195" spans="1:17" ht="14.25" customHeight="1" x14ac:dyDescent="0.2">
      <c r="A195" s="88">
        <f t="shared" si="2"/>
        <v>189</v>
      </c>
      <c r="B195" s="10" t="s">
        <v>962</v>
      </c>
      <c r="C195" s="10" t="s">
        <v>963</v>
      </c>
      <c r="D195" s="11">
        <v>8110126605</v>
      </c>
      <c r="E195" s="180">
        <v>39959</v>
      </c>
      <c r="F195" s="187" t="s">
        <v>964</v>
      </c>
      <c r="G195" s="187" t="s">
        <v>964</v>
      </c>
      <c r="H195" s="194">
        <v>39959</v>
      </c>
      <c r="I195" s="155">
        <v>20223310417611</v>
      </c>
      <c r="J195" s="275">
        <v>44839</v>
      </c>
      <c r="K195" s="123" t="s">
        <v>22</v>
      </c>
      <c r="L195" s="10" t="s">
        <v>965</v>
      </c>
      <c r="M195" s="327" t="s">
        <v>50</v>
      </c>
      <c r="N195" s="10" t="s">
        <v>44</v>
      </c>
      <c r="O195" s="10" t="s">
        <v>966</v>
      </c>
      <c r="P195" s="10">
        <v>5110403</v>
      </c>
      <c r="Q195" s="14" t="s">
        <v>967</v>
      </c>
    </row>
    <row r="196" spans="1:17" ht="14.25" customHeight="1" x14ac:dyDescent="0.2">
      <c r="A196" s="88">
        <f t="shared" si="2"/>
        <v>190</v>
      </c>
      <c r="B196" s="10" t="s">
        <v>968</v>
      </c>
      <c r="C196" s="10" t="s">
        <v>969</v>
      </c>
      <c r="D196" s="11">
        <v>9000970121</v>
      </c>
      <c r="E196" s="180">
        <v>39959</v>
      </c>
      <c r="F196" s="187" t="s">
        <v>970</v>
      </c>
      <c r="G196" s="187">
        <v>20104400447492</v>
      </c>
      <c r="H196" s="194">
        <v>40525</v>
      </c>
      <c r="I196" s="203">
        <v>20223310384741</v>
      </c>
      <c r="J196" s="286">
        <v>44826</v>
      </c>
      <c r="K196" s="123" t="s">
        <v>283</v>
      </c>
      <c r="L196" s="10" t="s">
        <v>971</v>
      </c>
      <c r="M196" s="327" t="s">
        <v>972</v>
      </c>
      <c r="N196" s="10" t="s">
        <v>286</v>
      </c>
      <c r="O196" s="10" t="s">
        <v>973</v>
      </c>
      <c r="P196" s="10">
        <v>7462726</v>
      </c>
      <c r="Q196" s="14" t="s">
        <v>974</v>
      </c>
    </row>
    <row r="197" spans="1:17" ht="14.25" customHeight="1" x14ac:dyDescent="0.2">
      <c r="A197" s="88">
        <f t="shared" si="2"/>
        <v>191</v>
      </c>
      <c r="B197" s="10" t="s">
        <v>975</v>
      </c>
      <c r="C197" s="10" t="s">
        <v>976</v>
      </c>
      <c r="D197" s="11">
        <v>8110407182</v>
      </c>
      <c r="E197" s="180">
        <v>39972</v>
      </c>
      <c r="F197" s="187" t="s">
        <v>977</v>
      </c>
      <c r="G197" s="187">
        <v>20114400082462</v>
      </c>
      <c r="H197" s="194">
        <v>40610</v>
      </c>
      <c r="I197" s="203">
        <v>20114400082462</v>
      </c>
      <c r="J197" s="203"/>
      <c r="K197" s="123" t="s">
        <v>22</v>
      </c>
      <c r="L197" s="10" t="s">
        <v>978</v>
      </c>
      <c r="M197" s="327" t="s">
        <v>979</v>
      </c>
      <c r="N197" s="10" t="s">
        <v>44</v>
      </c>
      <c r="O197" s="10" t="s">
        <v>980</v>
      </c>
      <c r="P197" s="10">
        <v>2899166</v>
      </c>
      <c r="Q197" s="14" t="s">
        <v>981</v>
      </c>
    </row>
    <row r="198" spans="1:17" ht="14.25" customHeight="1" x14ac:dyDescent="0.2">
      <c r="A198" s="88">
        <f t="shared" si="2"/>
        <v>192</v>
      </c>
      <c r="B198" s="10" t="s">
        <v>982</v>
      </c>
      <c r="C198" s="11" t="s">
        <v>983</v>
      </c>
      <c r="D198" s="11">
        <v>8110382519</v>
      </c>
      <c r="E198" s="180">
        <v>39973</v>
      </c>
      <c r="F198" s="187">
        <v>20094400199752</v>
      </c>
      <c r="G198" s="187" t="s">
        <v>984</v>
      </c>
      <c r="H198" s="194">
        <v>39994</v>
      </c>
      <c r="I198" s="155">
        <v>20223310385011</v>
      </c>
      <c r="J198" s="275">
        <v>44826</v>
      </c>
      <c r="K198" s="123" t="s">
        <v>22</v>
      </c>
      <c r="L198" s="10" t="s">
        <v>985</v>
      </c>
      <c r="M198" s="327" t="s">
        <v>986</v>
      </c>
      <c r="N198" s="10" t="s">
        <v>44</v>
      </c>
      <c r="O198" s="10" t="s">
        <v>27</v>
      </c>
      <c r="P198" s="10" t="s">
        <v>27</v>
      </c>
      <c r="Q198" s="10" t="s">
        <v>27</v>
      </c>
    </row>
    <row r="199" spans="1:17" ht="14.25" customHeight="1" x14ac:dyDescent="0.2">
      <c r="A199" s="88">
        <f t="shared" si="2"/>
        <v>193</v>
      </c>
      <c r="B199" s="10" t="s">
        <v>987</v>
      </c>
      <c r="C199" s="10" t="s">
        <v>988</v>
      </c>
      <c r="D199" s="11">
        <v>9000636559</v>
      </c>
      <c r="E199" s="180">
        <v>39975</v>
      </c>
      <c r="F199" s="187">
        <v>20094400204492</v>
      </c>
      <c r="G199" s="187">
        <v>20114400219422</v>
      </c>
      <c r="H199" s="194">
        <v>40718</v>
      </c>
      <c r="I199" s="155">
        <v>20223310385051</v>
      </c>
      <c r="J199" s="275">
        <v>44826</v>
      </c>
      <c r="K199" s="123" t="s">
        <v>22</v>
      </c>
      <c r="L199" s="10" t="s">
        <v>989</v>
      </c>
      <c r="M199" s="327" t="s">
        <v>27</v>
      </c>
      <c r="N199" s="10" t="s">
        <v>27</v>
      </c>
      <c r="O199" s="10" t="s">
        <v>990</v>
      </c>
      <c r="P199" s="10">
        <v>8488001</v>
      </c>
      <c r="Q199" s="10" t="s">
        <v>27</v>
      </c>
    </row>
    <row r="200" spans="1:17" ht="14.25" customHeight="1" x14ac:dyDescent="0.2">
      <c r="A200" s="88">
        <f t="shared" si="2"/>
        <v>194</v>
      </c>
      <c r="B200" s="10" t="s">
        <v>991</v>
      </c>
      <c r="C200" s="10" t="s">
        <v>992</v>
      </c>
      <c r="D200" s="11">
        <v>8010043370</v>
      </c>
      <c r="E200" s="180">
        <v>39980</v>
      </c>
      <c r="F200" s="187">
        <v>20094400209032</v>
      </c>
      <c r="G200" s="187">
        <v>20094400209032</v>
      </c>
      <c r="H200" s="194">
        <v>39980</v>
      </c>
      <c r="I200" s="155">
        <v>20223310384961</v>
      </c>
      <c r="J200" s="275">
        <v>44826</v>
      </c>
      <c r="K200" s="123" t="s">
        <v>22</v>
      </c>
      <c r="L200" s="10" t="s">
        <v>27</v>
      </c>
      <c r="M200" s="327" t="s">
        <v>285</v>
      </c>
      <c r="N200" s="10" t="s">
        <v>286</v>
      </c>
      <c r="O200" s="10" t="s">
        <v>993</v>
      </c>
      <c r="P200" s="10">
        <v>7412880</v>
      </c>
      <c r="Q200" s="14" t="s">
        <v>994</v>
      </c>
    </row>
    <row r="201" spans="1:17" ht="14.25" customHeight="1" x14ac:dyDescent="0.2">
      <c r="A201" s="88">
        <f t="shared" si="2"/>
        <v>195</v>
      </c>
      <c r="B201" s="10" t="s">
        <v>995</v>
      </c>
      <c r="C201" s="10" t="s">
        <v>996</v>
      </c>
      <c r="D201" s="11">
        <v>9000667020</v>
      </c>
      <c r="E201" s="180">
        <v>39981</v>
      </c>
      <c r="F201" s="187">
        <v>20094400211622</v>
      </c>
      <c r="G201" s="187">
        <v>20094400234522</v>
      </c>
      <c r="H201" s="194">
        <v>40000</v>
      </c>
      <c r="I201" s="155">
        <v>20223310417621</v>
      </c>
      <c r="J201" s="275">
        <v>44839</v>
      </c>
      <c r="K201" s="123" t="s">
        <v>22</v>
      </c>
      <c r="L201" s="10" t="s">
        <v>997</v>
      </c>
      <c r="M201" s="327" t="s">
        <v>54</v>
      </c>
      <c r="N201" s="10" t="s">
        <v>25</v>
      </c>
      <c r="O201" s="10" t="s">
        <v>998</v>
      </c>
      <c r="P201" s="10">
        <v>5578400</v>
      </c>
      <c r="Q201" s="10" t="s">
        <v>27</v>
      </c>
    </row>
    <row r="202" spans="1:17" ht="14.25" customHeight="1" x14ac:dyDescent="0.2">
      <c r="A202" s="88">
        <f t="shared" si="2"/>
        <v>196</v>
      </c>
      <c r="B202" s="10" t="s">
        <v>999</v>
      </c>
      <c r="C202" s="10" t="s">
        <v>1000</v>
      </c>
      <c r="D202" s="11">
        <v>8300650096</v>
      </c>
      <c r="E202" s="180">
        <v>39988</v>
      </c>
      <c r="F202" s="187" t="s">
        <v>1001</v>
      </c>
      <c r="G202" s="187" t="s">
        <v>1002</v>
      </c>
      <c r="H202" s="194">
        <v>41339</v>
      </c>
      <c r="I202" s="155">
        <v>20223310390701</v>
      </c>
      <c r="J202" s="275">
        <v>44860</v>
      </c>
      <c r="K202" s="123" t="s">
        <v>22</v>
      </c>
      <c r="L202" s="10" t="s">
        <v>1003</v>
      </c>
      <c r="M202" s="327" t="s">
        <v>33</v>
      </c>
      <c r="N202" s="10" t="s">
        <v>34</v>
      </c>
      <c r="O202" s="10" t="s">
        <v>1004</v>
      </c>
      <c r="P202" s="10">
        <v>3188134833</v>
      </c>
      <c r="Q202" s="14" t="s">
        <v>1005</v>
      </c>
    </row>
    <row r="203" spans="1:17" ht="14.25" customHeight="1" x14ac:dyDescent="0.2">
      <c r="A203" s="88">
        <f t="shared" si="2"/>
        <v>197</v>
      </c>
      <c r="B203" s="10" t="s">
        <v>1006</v>
      </c>
      <c r="C203" s="10" t="s">
        <v>1007</v>
      </c>
      <c r="D203" s="11">
        <v>9001334180</v>
      </c>
      <c r="E203" s="180">
        <v>39990</v>
      </c>
      <c r="F203" s="187">
        <v>20094400224282</v>
      </c>
      <c r="G203" s="187">
        <v>20154400360582</v>
      </c>
      <c r="H203" s="194">
        <v>42465</v>
      </c>
      <c r="I203" s="155">
        <v>20223310390751</v>
      </c>
      <c r="J203" s="275">
        <v>44830</v>
      </c>
      <c r="K203" s="123" t="s">
        <v>543</v>
      </c>
      <c r="L203" s="10" t="s">
        <v>1008</v>
      </c>
      <c r="M203" s="327" t="s">
        <v>1009</v>
      </c>
      <c r="N203" s="10" t="s">
        <v>25</v>
      </c>
      <c r="O203" s="10" t="s">
        <v>1010</v>
      </c>
      <c r="P203" s="10">
        <v>2109554</v>
      </c>
      <c r="Q203" s="14" t="s">
        <v>1011</v>
      </c>
    </row>
    <row r="204" spans="1:17" ht="14.25" customHeight="1" x14ac:dyDescent="0.2">
      <c r="A204" s="88">
        <f t="shared" si="2"/>
        <v>198</v>
      </c>
      <c r="B204" s="10" t="s">
        <v>1014</v>
      </c>
      <c r="C204" s="11" t="s">
        <v>27</v>
      </c>
      <c r="D204" s="11">
        <v>8130108774</v>
      </c>
      <c r="E204" s="180">
        <v>40001</v>
      </c>
      <c r="F204" s="187">
        <v>20094400236082</v>
      </c>
      <c r="G204" s="187" t="s">
        <v>1015</v>
      </c>
      <c r="H204" s="194">
        <v>40465</v>
      </c>
      <c r="I204" s="155">
        <v>20223310417561</v>
      </c>
      <c r="J204" s="275">
        <v>44839</v>
      </c>
      <c r="K204" s="123" t="s">
        <v>22</v>
      </c>
      <c r="L204" s="10" t="s">
        <v>1016</v>
      </c>
      <c r="M204" s="327" t="s">
        <v>1017</v>
      </c>
      <c r="N204" s="10" t="s">
        <v>100</v>
      </c>
      <c r="O204" s="10" t="s">
        <v>27</v>
      </c>
      <c r="P204" s="10" t="s">
        <v>27</v>
      </c>
      <c r="Q204" s="10" t="s">
        <v>27</v>
      </c>
    </row>
    <row r="205" spans="1:17" ht="22.5" customHeight="1" x14ac:dyDescent="0.2">
      <c r="A205" s="88">
        <f t="shared" si="2"/>
        <v>199</v>
      </c>
      <c r="B205" s="10" t="s">
        <v>1018</v>
      </c>
      <c r="C205" s="10" t="s">
        <v>1019</v>
      </c>
      <c r="D205" s="11">
        <v>9000885899</v>
      </c>
      <c r="E205" s="180">
        <v>40003</v>
      </c>
      <c r="F205" s="187">
        <v>20094400240162</v>
      </c>
      <c r="G205" s="187">
        <v>20114400099972</v>
      </c>
      <c r="H205" s="194">
        <v>40627</v>
      </c>
      <c r="I205" s="155">
        <v>20114400099972</v>
      </c>
      <c r="J205" s="155"/>
      <c r="K205" s="123" t="s">
        <v>22</v>
      </c>
      <c r="L205" s="10" t="s">
        <v>1020</v>
      </c>
      <c r="M205" s="327" t="s">
        <v>527</v>
      </c>
      <c r="N205" s="10" t="s">
        <v>475</v>
      </c>
      <c r="O205" s="10" t="s">
        <v>27</v>
      </c>
      <c r="P205" s="10" t="s">
        <v>27</v>
      </c>
      <c r="Q205" s="10" t="s">
        <v>27</v>
      </c>
    </row>
    <row r="206" spans="1:17" ht="14.25" customHeight="1" x14ac:dyDescent="0.2">
      <c r="A206" s="88">
        <f t="shared" si="2"/>
        <v>200</v>
      </c>
      <c r="B206" s="10" t="s">
        <v>1021</v>
      </c>
      <c r="C206" s="11" t="s">
        <v>27</v>
      </c>
      <c r="D206" s="11">
        <v>8305075253</v>
      </c>
      <c r="E206" s="180">
        <v>40015</v>
      </c>
      <c r="F206" s="187">
        <v>20094400257652</v>
      </c>
      <c r="G206" s="187">
        <v>20094400257652</v>
      </c>
      <c r="H206" s="194">
        <v>40015</v>
      </c>
      <c r="I206" s="155">
        <v>20223310417601</v>
      </c>
      <c r="J206" s="275">
        <v>44839</v>
      </c>
      <c r="K206" s="123" t="s">
        <v>189</v>
      </c>
      <c r="L206" s="10" t="s">
        <v>1022</v>
      </c>
      <c r="M206" s="327" t="s">
        <v>157</v>
      </c>
      <c r="N206" s="10" t="s">
        <v>158</v>
      </c>
      <c r="O206" s="10" t="s">
        <v>27</v>
      </c>
      <c r="P206" s="10" t="s">
        <v>27</v>
      </c>
      <c r="Q206" s="10" t="s">
        <v>27</v>
      </c>
    </row>
    <row r="207" spans="1:17" ht="14.25" customHeight="1" x14ac:dyDescent="0.2">
      <c r="A207" s="88">
        <f t="shared" si="2"/>
        <v>201</v>
      </c>
      <c r="B207" s="10" t="s">
        <v>1023</v>
      </c>
      <c r="C207" s="11" t="s">
        <v>27</v>
      </c>
      <c r="D207" s="11">
        <v>8420002105</v>
      </c>
      <c r="E207" s="180">
        <v>40016</v>
      </c>
      <c r="F207" s="187">
        <v>20094400262282</v>
      </c>
      <c r="G207" s="187">
        <v>20094400262282</v>
      </c>
      <c r="H207" s="194">
        <v>40016</v>
      </c>
      <c r="I207" s="155">
        <v>20223310417581</v>
      </c>
      <c r="J207" s="275">
        <v>44839</v>
      </c>
      <c r="K207" s="123" t="s">
        <v>22</v>
      </c>
      <c r="L207" s="10" t="s">
        <v>1024</v>
      </c>
      <c r="M207" s="327" t="s">
        <v>1025</v>
      </c>
      <c r="N207" s="10" t="s">
        <v>1026</v>
      </c>
      <c r="O207" s="10" t="s">
        <v>27</v>
      </c>
      <c r="P207" s="10" t="s">
        <v>27</v>
      </c>
      <c r="Q207" s="10" t="s">
        <v>27</v>
      </c>
    </row>
    <row r="208" spans="1:17" ht="14.25" customHeight="1" x14ac:dyDescent="0.2">
      <c r="A208" s="88">
        <f t="shared" si="2"/>
        <v>202</v>
      </c>
      <c r="B208" s="10" t="s">
        <v>1027</v>
      </c>
      <c r="C208" s="10" t="s">
        <v>1028</v>
      </c>
      <c r="D208" s="11">
        <v>8110046411</v>
      </c>
      <c r="E208" s="180">
        <v>40017</v>
      </c>
      <c r="F208" s="187">
        <v>20094400265342</v>
      </c>
      <c r="G208" s="187">
        <v>20094400265342</v>
      </c>
      <c r="H208" s="194">
        <v>40017</v>
      </c>
      <c r="I208" s="155">
        <v>20223310417591</v>
      </c>
      <c r="J208" s="275">
        <v>44839</v>
      </c>
      <c r="K208" s="123" t="s">
        <v>22</v>
      </c>
      <c r="L208" s="10" t="s">
        <v>1029</v>
      </c>
      <c r="M208" s="327" t="s">
        <v>979</v>
      </c>
      <c r="N208" s="10" t="s">
        <v>44</v>
      </c>
      <c r="O208" s="10" t="s">
        <v>1030</v>
      </c>
      <c r="P208" s="10">
        <v>2897349</v>
      </c>
      <c r="Q208" s="14" t="s">
        <v>1031</v>
      </c>
    </row>
    <row r="209" spans="1:17" ht="14.25" customHeight="1" x14ac:dyDescent="0.2">
      <c r="A209" s="88">
        <f t="shared" si="2"/>
        <v>203</v>
      </c>
      <c r="B209" s="10" t="s">
        <v>1032</v>
      </c>
      <c r="C209" s="10" t="s">
        <v>27</v>
      </c>
      <c r="D209" s="11">
        <v>9000731719</v>
      </c>
      <c r="E209" s="180">
        <v>40017</v>
      </c>
      <c r="F209" s="187">
        <v>20094400264822</v>
      </c>
      <c r="G209" s="187" t="s">
        <v>1033</v>
      </c>
      <c r="H209" s="194">
        <v>40051</v>
      </c>
      <c r="I209" s="155">
        <v>20223310383371</v>
      </c>
      <c r="J209" s="275">
        <v>44855</v>
      </c>
      <c r="K209" s="123" t="s">
        <v>22</v>
      </c>
      <c r="L209" s="10" t="s">
        <v>1034</v>
      </c>
      <c r="M209" s="327" t="s">
        <v>33</v>
      </c>
      <c r="N209" s="10" t="s">
        <v>34</v>
      </c>
      <c r="O209" s="10" t="s">
        <v>1035</v>
      </c>
      <c r="P209" s="10">
        <v>4238600</v>
      </c>
      <c r="Q209" s="14" t="s">
        <v>1036</v>
      </c>
    </row>
    <row r="210" spans="1:17" ht="14.25" customHeight="1" x14ac:dyDescent="0.2">
      <c r="A210" s="88">
        <f t="shared" si="2"/>
        <v>204</v>
      </c>
      <c r="B210" s="10" t="s">
        <v>1037</v>
      </c>
      <c r="C210" s="11" t="s">
        <v>27</v>
      </c>
      <c r="D210" s="11">
        <v>8110461704</v>
      </c>
      <c r="E210" s="180">
        <v>40018</v>
      </c>
      <c r="F210" s="187">
        <v>20094400267212</v>
      </c>
      <c r="G210" s="187">
        <v>20134400145052</v>
      </c>
      <c r="H210" s="194">
        <v>41410</v>
      </c>
      <c r="I210" s="155">
        <v>20223310378821</v>
      </c>
      <c r="J210" s="275">
        <v>44823</v>
      </c>
      <c r="K210" s="123" t="s">
        <v>22</v>
      </c>
      <c r="L210" s="10" t="s">
        <v>1038</v>
      </c>
      <c r="M210" s="327" t="s">
        <v>1039</v>
      </c>
      <c r="N210" s="10" t="s">
        <v>44</v>
      </c>
      <c r="O210" s="10" t="s">
        <v>27</v>
      </c>
      <c r="P210" s="10" t="s">
        <v>27</v>
      </c>
      <c r="Q210" s="10" t="s">
        <v>27</v>
      </c>
    </row>
    <row r="211" spans="1:17" ht="14.25" customHeight="1" x14ac:dyDescent="0.2">
      <c r="A211" s="88">
        <f t="shared" si="2"/>
        <v>205</v>
      </c>
      <c r="B211" s="10" t="s">
        <v>1040</v>
      </c>
      <c r="C211" s="10" t="s">
        <v>1041</v>
      </c>
      <c r="D211" s="11">
        <v>8301422229</v>
      </c>
      <c r="E211" s="180">
        <v>40018</v>
      </c>
      <c r="F211" s="187">
        <v>20094400267752</v>
      </c>
      <c r="G211" s="187">
        <v>20094400428752</v>
      </c>
      <c r="H211" s="194">
        <v>40151</v>
      </c>
      <c r="I211" s="155">
        <v>20223310378811</v>
      </c>
      <c r="J211" s="275">
        <v>44823</v>
      </c>
      <c r="K211" s="123" t="s">
        <v>77</v>
      </c>
      <c r="L211" s="10" t="s">
        <v>1042</v>
      </c>
      <c r="M211" s="327" t="s">
        <v>33</v>
      </c>
      <c r="N211" s="10" t="s">
        <v>34</v>
      </c>
      <c r="O211" s="10" t="s">
        <v>1043</v>
      </c>
      <c r="P211" s="10">
        <v>2183948</v>
      </c>
      <c r="Q211" s="14" t="s">
        <v>1044</v>
      </c>
    </row>
    <row r="212" spans="1:17" ht="14.25" customHeight="1" x14ac:dyDescent="0.2">
      <c r="A212" s="88">
        <f t="shared" si="2"/>
        <v>206</v>
      </c>
      <c r="B212" s="10" t="s">
        <v>1045</v>
      </c>
      <c r="C212" s="11" t="s">
        <v>27</v>
      </c>
      <c r="D212" s="11">
        <v>9000578568</v>
      </c>
      <c r="E212" s="180">
        <v>40021</v>
      </c>
      <c r="F212" s="187">
        <v>20094400269342</v>
      </c>
      <c r="G212" s="187">
        <v>20094400302262</v>
      </c>
      <c r="H212" s="194">
        <v>40046</v>
      </c>
      <c r="I212" s="155">
        <v>20223310378921</v>
      </c>
      <c r="J212" s="275">
        <v>44823</v>
      </c>
      <c r="K212" s="123" t="s">
        <v>22</v>
      </c>
      <c r="L212" s="10" t="s">
        <v>1046</v>
      </c>
      <c r="M212" s="327" t="s">
        <v>142</v>
      </c>
      <c r="N212" s="10" t="s">
        <v>143</v>
      </c>
      <c r="O212" s="10" t="s">
        <v>27</v>
      </c>
      <c r="P212" s="10" t="s">
        <v>27</v>
      </c>
      <c r="Q212" s="10" t="s">
        <v>27</v>
      </c>
    </row>
    <row r="213" spans="1:17" ht="21" customHeight="1" x14ac:dyDescent="0.2">
      <c r="A213" s="88">
        <f t="shared" si="2"/>
        <v>207</v>
      </c>
      <c r="B213" s="10" t="s">
        <v>1047</v>
      </c>
      <c r="C213" s="11" t="s">
        <v>27</v>
      </c>
      <c r="D213" s="11">
        <v>9000427335</v>
      </c>
      <c r="E213" s="180">
        <v>40022</v>
      </c>
      <c r="F213" s="187">
        <v>20094400271902</v>
      </c>
      <c r="G213" s="187" t="s">
        <v>1048</v>
      </c>
      <c r="H213" s="194">
        <v>40282</v>
      </c>
      <c r="I213" s="155"/>
      <c r="J213" s="155"/>
      <c r="K213" s="123" t="s">
        <v>113</v>
      </c>
      <c r="L213" s="10" t="s">
        <v>1049</v>
      </c>
      <c r="M213" s="327" t="s">
        <v>937</v>
      </c>
      <c r="N213" s="10" t="s">
        <v>546</v>
      </c>
      <c r="O213" s="10" t="s">
        <v>27</v>
      </c>
      <c r="P213" s="10" t="s">
        <v>27</v>
      </c>
      <c r="Q213" s="10" t="s">
        <v>27</v>
      </c>
    </row>
    <row r="214" spans="1:17" ht="14.25" customHeight="1" x14ac:dyDescent="0.2">
      <c r="A214" s="88">
        <f t="shared" si="2"/>
        <v>208</v>
      </c>
      <c r="B214" s="10" t="s">
        <v>1050</v>
      </c>
      <c r="C214" s="11" t="s">
        <v>1051</v>
      </c>
      <c r="D214" s="11">
        <v>8020162101</v>
      </c>
      <c r="E214" s="180">
        <v>40023</v>
      </c>
      <c r="F214" s="187">
        <v>20094400274902</v>
      </c>
      <c r="G214" s="187">
        <v>20104400320362</v>
      </c>
      <c r="H214" s="194">
        <v>40429</v>
      </c>
      <c r="I214" s="155">
        <v>20223310383181</v>
      </c>
      <c r="J214" s="275">
        <v>44825</v>
      </c>
      <c r="K214" s="123" t="s">
        <v>41</v>
      </c>
      <c r="L214" s="10" t="s">
        <v>1052</v>
      </c>
      <c r="M214" s="327" t="s">
        <v>418</v>
      </c>
      <c r="N214" s="10" t="s">
        <v>335</v>
      </c>
      <c r="O214" s="10" t="s">
        <v>27</v>
      </c>
      <c r="P214" s="10" t="s">
        <v>27</v>
      </c>
      <c r="Q214" s="10" t="s">
        <v>27</v>
      </c>
    </row>
    <row r="215" spans="1:17" ht="14.25" customHeight="1" x14ac:dyDescent="0.2">
      <c r="A215" s="88">
        <f t="shared" si="2"/>
        <v>209</v>
      </c>
      <c r="B215" s="10" t="s">
        <v>1053</v>
      </c>
      <c r="C215" s="11" t="s">
        <v>1054</v>
      </c>
      <c r="D215" s="11">
        <v>8020236061</v>
      </c>
      <c r="E215" s="180">
        <v>40025</v>
      </c>
      <c r="F215" s="187">
        <v>20094400277802</v>
      </c>
      <c r="G215" s="187">
        <v>20094400277802</v>
      </c>
      <c r="H215" s="194">
        <v>40025</v>
      </c>
      <c r="I215" s="155">
        <v>20223310378841</v>
      </c>
      <c r="J215" s="275">
        <v>44823</v>
      </c>
      <c r="K215" s="123" t="s">
        <v>77</v>
      </c>
      <c r="L215" s="10" t="s">
        <v>1055</v>
      </c>
      <c r="M215" s="327" t="s">
        <v>418</v>
      </c>
      <c r="N215" s="10" t="s">
        <v>335</v>
      </c>
      <c r="O215" s="10" t="s">
        <v>27</v>
      </c>
      <c r="P215" s="10" t="s">
        <v>27</v>
      </c>
      <c r="Q215" s="10" t="s">
        <v>27</v>
      </c>
    </row>
    <row r="216" spans="1:17" ht="14.25" customHeight="1" x14ac:dyDescent="0.2">
      <c r="A216" s="88">
        <f t="shared" si="2"/>
        <v>210</v>
      </c>
      <c r="B216" s="10" t="s">
        <v>1056</v>
      </c>
      <c r="C216" s="10" t="s">
        <v>1057</v>
      </c>
      <c r="D216" s="11">
        <v>8360006604</v>
      </c>
      <c r="E216" s="180">
        <v>40025</v>
      </c>
      <c r="F216" s="187">
        <v>20094400279622</v>
      </c>
      <c r="G216" s="187" t="s">
        <v>1058</v>
      </c>
      <c r="H216" s="194">
        <v>40358</v>
      </c>
      <c r="I216" s="155">
        <v>20223310378591</v>
      </c>
      <c r="J216" s="155">
        <v>19092022</v>
      </c>
      <c r="K216" s="123" t="s">
        <v>155</v>
      </c>
      <c r="L216" s="10" t="s">
        <v>1059</v>
      </c>
      <c r="M216" s="327" t="s">
        <v>1009</v>
      </c>
      <c r="N216" s="10" t="s">
        <v>25</v>
      </c>
      <c r="O216" s="10" t="s">
        <v>1060</v>
      </c>
      <c r="P216" s="10">
        <v>2127833</v>
      </c>
      <c r="Q216" s="14" t="s">
        <v>1061</v>
      </c>
    </row>
    <row r="217" spans="1:17" ht="14.25" customHeight="1" x14ac:dyDescent="0.2">
      <c r="A217" s="88">
        <f t="shared" si="2"/>
        <v>211</v>
      </c>
      <c r="B217" s="10" t="s">
        <v>1062</v>
      </c>
      <c r="C217" s="10" t="s">
        <v>1063</v>
      </c>
      <c r="D217" s="11">
        <v>8130112271</v>
      </c>
      <c r="E217" s="180">
        <v>40029</v>
      </c>
      <c r="F217" s="187">
        <v>20094400282332</v>
      </c>
      <c r="G217" s="187" t="s">
        <v>1064</v>
      </c>
      <c r="H217" s="194">
        <v>40420</v>
      </c>
      <c r="I217" s="155">
        <v>20223310378911</v>
      </c>
      <c r="J217" s="275">
        <v>44823</v>
      </c>
      <c r="K217" s="123" t="s">
        <v>22</v>
      </c>
      <c r="L217" s="10" t="s">
        <v>1065</v>
      </c>
      <c r="M217" s="327" t="s">
        <v>1066</v>
      </c>
      <c r="N217" s="10" t="s">
        <v>100</v>
      </c>
      <c r="O217" s="10" t="s">
        <v>1067</v>
      </c>
      <c r="P217" s="10">
        <v>8325069</v>
      </c>
      <c r="Q217" s="14" t="s">
        <v>1068</v>
      </c>
    </row>
    <row r="218" spans="1:17" ht="14.25" customHeight="1" x14ac:dyDescent="0.2">
      <c r="A218" s="88">
        <f t="shared" si="2"/>
        <v>212</v>
      </c>
      <c r="B218" s="10" t="s">
        <v>1069</v>
      </c>
      <c r="C218" s="11" t="s">
        <v>27</v>
      </c>
      <c r="D218" s="11">
        <v>9001015911</v>
      </c>
      <c r="E218" s="180">
        <v>40036</v>
      </c>
      <c r="F218" s="187">
        <v>20094400289652</v>
      </c>
      <c r="G218" s="187">
        <v>20094400289652</v>
      </c>
      <c r="H218" s="194">
        <v>40036</v>
      </c>
      <c r="I218" s="155">
        <v>20223310378861</v>
      </c>
      <c r="J218" s="275">
        <v>44823</v>
      </c>
      <c r="K218" s="123" t="s">
        <v>22</v>
      </c>
      <c r="L218" s="10" t="s">
        <v>1070</v>
      </c>
      <c r="M218" s="327" t="s">
        <v>167</v>
      </c>
      <c r="N218" s="10" t="s">
        <v>168</v>
      </c>
      <c r="O218" s="10" t="s">
        <v>27</v>
      </c>
      <c r="P218" s="10" t="s">
        <v>27</v>
      </c>
      <c r="Q218" s="10" t="s">
        <v>27</v>
      </c>
    </row>
    <row r="219" spans="1:17" ht="14.25" customHeight="1" x14ac:dyDescent="0.2">
      <c r="A219" s="88">
        <f t="shared" si="2"/>
        <v>213</v>
      </c>
      <c r="B219" s="10" t="s">
        <v>1071</v>
      </c>
      <c r="C219" s="11" t="s">
        <v>27</v>
      </c>
      <c r="D219" s="11">
        <v>9001476020</v>
      </c>
      <c r="E219" s="180">
        <v>40036</v>
      </c>
      <c r="F219" s="187">
        <v>20094400288582</v>
      </c>
      <c r="G219" s="187">
        <v>20094400288582</v>
      </c>
      <c r="H219" s="194">
        <v>40036</v>
      </c>
      <c r="I219" s="155">
        <v>20223310378891</v>
      </c>
      <c r="J219" s="275">
        <v>44823</v>
      </c>
      <c r="K219" s="123" t="s">
        <v>543</v>
      </c>
      <c r="L219" s="10" t="s">
        <v>1072</v>
      </c>
      <c r="M219" s="327" t="s">
        <v>1073</v>
      </c>
      <c r="N219" s="10" t="s">
        <v>1074</v>
      </c>
      <c r="O219" s="10" t="s">
        <v>27</v>
      </c>
      <c r="P219" s="10" t="s">
        <v>27</v>
      </c>
      <c r="Q219" s="10" t="s">
        <v>27</v>
      </c>
    </row>
    <row r="220" spans="1:17" ht="14.25" customHeight="1" x14ac:dyDescent="0.2">
      <c r="A220" s="88">
        <f t="shared" si="2"/>
        <v>214</v>
      </c>
      <c r="B220" s="10" t="s">
        <v>1075</v>
      </c>
      <c r="C220" s="10" t="s">
        <v>1076</v>
      </c>
      <c r="D220" s="11">
        <v>8301269204</v>
      </c>
      <c r="E220" s="180">
        <v>40039</v>
      </c>
      <c r="F220" s="187">
        <v>20094400294902</v>
      </c>
      <c r="G220" s="187" t="s">
        <v>1077</v>
      </c>
      <c r="H220" s="194">
        <v>40043</v>
      </c>
      <c r="I220" s="155">
        <v>20223310383381</v>
      </c>
      <c r="J220" s="275">
        <v>44825</v>
      </c>
      <c r="K220" s="123" t="s">
        <v>155</v>
      </c>
      <c r="L220" s="10" t="s">
        <v>1078</v>
      </c>
      <c r="M220" s="327" t="s">
        <v>33</v>
      </c>
      <c r="N220" s="10" t="s">
        <v>34</v>
      </c>
      <c r="O220" s="10" t="s">
        <v>27</v>
      </c>
      <c r="P220" s="10" t="s">
        <v>27</v>
      </c>
      <c r="Q220" s="10" t="s">
        <v>27</v>
      </c>
    </row>
    <row r="221" spans="1:17" ht="14.25" customHeight="1" x14ac:dyDescent="0.2">
      <c r="A221" s="88">
        <f t="shared" si="2"/>
        <v>215</v>
      </c>
      <c r="B221" s="10" t="s">
        <v>1079</v>
      </c>
      <c r="C221" s="10" t="s">
        <v>1080</v>
      </c>
      <c r="D221" s="11">
        <v>9000182191</v>
      </c>
      <c r="E221" s="180">
        <v>40049</v>
      </c>
      <c r="F221" s="187">
        <v>20094400305422</v>
      </c>
      <c r="G221" s="187">
        <v>20094400305422</v>
      </c>
      <c r="H221" s="194">
        <v>40049</v>
      </c>
      <c r="I221" s="155">
        <v>20223310378901</v>
      </c>
      <c r="J221" s="275">
        <v>44823</v>
      </c>
      <c r="K221" s="123" t="s">
        <v>22</v>
      </c>
      <c r="L221" s="10" t="s">
        <v>1081</v>
      </c>
      <c r="M221" s="327" t="s">
        <v>33</v>
      </c>
      <c r="N221" s="10" t="s">
        <v>34</v>
      </c>
      <c r="O221" s="10" t="s">
        <v>27</v>
      </c>
      <c r="P221" s="10" t="s">
        <v>27</v>
      </c>
      <c r="Q221" s="10" t="s">
        <v>27</v>
      </c>
    </row>
    <row r="222" spans="1:17" ht="14.25" customHeight="1" x14ac:dyDescent="0.2">
      <c r="A222" s="88">
        <f t="shared" ref="A222:A254" si="3">+A221+1</f>
        <v>216</v>
      </c>
      <c r="B222" s="10" t="s">
        <v>1082</v>
      </c>
      <c r="C222" s="10" t="s">
        <v>1083</v>
      </c>
      <c r="D222" s="11">
        <v>8002546871</v>
      </c>
      <c r="E222" s="180">
        <v>40050</v>
      </c>
      <c r="F222" s="187" t="s">
        <v>1084</v>
      </c>
      <c r="G222" s="187" t="s">
        <v>1084</v>
      </c>
      <c r="H222" s="194">
        <v>40050</v>
      </c>
      <c r="I222" s="155">
        <v>20223310383401</v>
      </c>
      <c r="J222" s="275">
        <v>44825</v>
      </c>
      <c r="K222" s="123" t="s">
        <v>22</v>
      </c>
      <c r="L222" s="10" t="s">
        <v>1085</v>
      </c>
      <c r="M222" s="327" t="s">
        <v>1086</v>
      </c>
      <c r="N222" s="10" t="s">
        <v>143</v>
      </c>
      <c r="O222" s="10" t="s">
        <v>1087</v>
      </c>
      <c r="P222" s="10">
        <v>6219230</v>
      </c>
      <c r="Q222" s="10" t="s">
        <v>27</v>
      </c>
    </row>
    <row r="223" spans="1:17" ht="14.25" customHeight="1" x14ac:dyDescent="0.2">
      <c r="A223" s="88">
        <f t="shared" si="3"/>
        <v>217</v>
      </c>
      <c r="B223" s="10" t="s">
        <v>1088</v>
      </c>
      <c r="C223" s="11" t="s">
        <v>27</v>
      </c>
      <c r="D223" s="11">
        <v>8360008030</v>
      </c>
      <c r="E223" s="180">
        <v>40053</v>
      </c>
      <c r="F223" s="187">
        <v>20094400313352</v>
      </c>
      <c r="G223" s="187">
        <v>20094400313352</v>
      </c>
      <c r="H223" s="194">
        <v>40053</v>
      </c>
      <c r="I223" s="155">
        <v>20223310378871</v>
      </c>
      <c r="J223" s="275">
        <v>44823</v>
      </c>
      <c r="K223" s="123" t="s">
        <v>77</v>
      </c>
      <c r="L223" s="10" t="s">
        <v>1089</v>
      </c>
      <c r="M223" s="327" t="s">
        <v>1009</v>
      </c>
      <c r="N223" s="10" t="s">
        <v>25</v>
      </c>
      <c r="O223" s="10" t="s">
        <v>27</v>
      </c>
      <c r="P223" s="10" t="s">
        <v>27</v>
      </c>
      <c r="Q223" s="10" t="s">
        <v>27</v>
      </c>
    </row>
    <row r="224" spans="1:17" ht="14.25" customHeight="1" x14ac:dyDescent="0.2">
      <c r="A224" s="88">
        <f t="shared" si="3"/>
        <v>218</v>
      </c>
      <c r="B224" s="10" t="s">
        <v>1090</v>
      </c>
      <c r="C224" s="10" t="s">
        <v>1091</v>
      </c>
      <c r="D224" s="11">
        <v>8040149144</v>
      </c>
      <c r="E224" s="180">
        <v>40067</v>
      </c>
      <c r="F224" s="187">
        <v>20094400329702</v>
      </c>
      <c r="G224" s="187">
        <v>20094400329702</v>
      </c>
      <c r="H224" s="194">
        <v>40067</v>
      </c>
      <c r="I224" s="155">
        <v>20223310378881</v>
      </c>
      <c r="J224" s="275">
        <v>44823</v>
      </c>
      <c r="K224" s="123" t="s">
        <v>22</v>
      </c>
      <c r="L224" s="10" t="s">
        <v>1092</v>
      </c>
      <c r="M224" s="327" t="s">
        <v>142</v>
      </c>
      <c r="N224" s="10" t="s">
        <v>143</v>
      </c>
      <c r="O224" s="10" t="s">
        <v>1093</v>
      </c>
      <c r="P224" s="10">
        <v>6572088</v>
      </c>
      <c r="Q224" s="14" t="s">
        <v>1094</v>
      </c>
    </row>
    <row r="225" spans="1:17" ht="28.5" customHeight="1" x14ac:dyDescent="0.2">
      <c r="A225" s="88">
        <f t="shared" si="3"/>
        <v>219</v>
      </c>
      <c r="B225" s="10" t="s">
        <v>1095</v>
      </c>
      <c r="C225" s="11" t="s">
        <v>27</v>
      </c>
      <c r="D225" s="11">
        <v>8300754321</v>
      </c>
      <c r="E225" s="180">
        <v>40067</v>
      </c>
      <c r="F225" s="187">
        <v>20094400329472</v>
      </c>
      <c r="G225" s="187">
        <v>20094400329472</v>
      </c>
      <c r="H225" s="194">
        <v>40067</v>
      </c>
      <c r="I225" s="155">
        <v>20223310378851</v>
      </c>
      <c r="J225" s="275">
        <v>44823</v>
      </c>
      <c r="K225" s="123" t="s">
        <v>97</v>
      </c>
      <c r="L225" s="10" t="s">
        <v>1096</v>
      </c>
      <c r="M225" s="327" t="s">
        <v>33</v>
      </c>
      <c r="N225" s="10" t="s">
        <v>34</v>
      </c>
      <c r="O225" s="10" t="s">
        <v>27</v>
      </c>
      <c r="P225" s="10" t="s">
        <v>27</v>
      </c>
      <c r="Q225" s="10" t="s">
        <v>27</v>
      </c>
    </row>
    <row r="226" spans="1:17" ht="18.75" customHeight="1" x14ac:dyDescent="0.2">
      <c r="A226" s="88">
        <f t="shared" si="3"/>
        <v>220</v>
      </c>
      <c r="B226" s="10" t="s">
        <v>1097</v>
      </c>
      <c r="C226" s="11" t="s">
        <v>27</v>
      </c>
      <c r="D226" s="11">
        <v>8360005717</v>
      </c>
      <c r="E226" s="180">
        <v>40073</v>
      </c>
      <c r="F226" s="187">
        <v>20094400336842</v>
      </c>
      <c r="G226" s="187">
        <v>20094400336842</v>
      </c>
      <c r="H226" s="194">
        <v>40073</v>
      </c>
      <c r="I226" s="155"/>
      <c r="J226" s="155"/>
      <c r="K226" s="123" t="s">
        <v>22</v>
      </c>
      <c r="L226" s="10" t="s">
        <v>1098</v>
      </c>
      <c r="M226" s="327" t="s">
        <v>1099</v>
      </c>
      <c r="N226" s="10" t="s">
        <v>1100</v>
      </c>
      <c r="O226" s="10" t="s">
        <v>27</v>
      </c>
      <c r="P226" s="10" t="s">
        <v>27</v>
      </c>
      <c r="Q226" s="10" t="s">
        <v>27</v>
      </c>
    </row>
    <row r="227" spans="1:17" ht="23.25" customHeight="1" x14ac:dyDescent="0.2">
      <c r="A227" s="88">
        <f t="shared" si="3"/>
        <v>221</v>
      </c>
      <c r="B227" s="10" t="s">
        <v>1101</v>
      </c>
      <c r="C227" s="11" t="s">
        <v>1102</v>
      </c>
      <c r="D227" s="11">
        <v>8301075099</v>
      </c>
      <c r="E227" s="180">
        <v>40079</v>
      </c>
      <c r="F227" s="187">
        <v>20094400344832</v>
      </c>
      <c r="G227" s="187" t="s">
        <v>1103</v>
      </c>
      <c r="H227" s="194">
        <v>40288</v>
      </c>
      <c r="I227" s="155"/>
      <c r="J227" s="155"/>
      <c r="K227" s="123" t="s">
        <v>31</v>
      </c>
      <c r="L227" s="10" t="s">
        <v>1104</v>
      </c>
      <c r="M227" s="327" t="s">
        <v>33</v>
      </c>
      <c r="N227" s="10" t="s">
        <v>34</v>
      </c>
      <c r="O227" s="10" t="s">
        <v>1105</v>
      </c>
      <c r="P227" s="10">
        <v>6212130</v>
      </c>
      <c r="Q227" s="10" t="s">
        <v>27</v>
      </c>
    </row>
    <row r="228" spans="1:17" ht="14.25" customHeight="1" x14ac:dyDescent="0.2">
      <c r="A228" s="88">
        <f t="shared" si="3"/>
        <v>222</v>
      </c>
      <c r="B228" s="10" t="s">
        <v>1106</v>
      </c>
      <c r="C228" s="10" t="s">
        <v>1107</v>
      </c>
      <c r="D228" s="11">
        <v>9001267448</v>
      </c>
      <c r="E228" s="180">
        <v>40082</v>
      </c>
      <c r="F228" s="187">
        <v>20094400180172</v>
      </c>
      <c r="G228" s="187">
        <v>20094400180172</v>
      </c>
      <c r="H228" s="194">
        <v>40082</v>
      </c>
      <c r="I228" s="155"/>
      <c r="J228" s="155"/>
      <c r="K228" s="123" t="s">
        <v>22</v>
      </c>
      <c r="L228" s="10" t="s">
        <v>1108</v>
      </c>
      <c r="M228" s="327" t="s">
        <v>33</v>
      </c>
      <c r="N228" s="10" t="s">
        <v>34</v>
      </c>
      <c r="O228" s="10" t="s">
        <v>27</v>
      </c>
      <c r="P228" s="10" t="s">
        <v>27</v>
      </c>
      <c r="Q228" s="10" t="s">
        <v>27</v>
      </c>
    </row>
    <row r="229" spans="1:17" ht="14.25" customHeight="1" x14ac:dyDescent="0.2">
      <c r="A229" s="88">
        <f t="shared" si="3"/>
        <v>223</v>
      </c>
      <c r="B229" s="10" t="s">
        <v>1109</v>
      </c>
      <c r="C229" s="11" t="s">
        <v>1110</v>
      </c>
      <c r="D229" s="11">
        <v>9000475048</v>
      </c>
      <c r="E229" s="180">
        <v>40084</v>
      </c>
      <c r="F229" s="187">
        <v>20094400349892</v>
      </c>
      <c r="G229" s="187">
        <v>20094400349892</v>
      </c>
      <c r="H229" s="194">
        <v>40084</v>
      </c>
      <c r="I229" s="155"/>
      <c r="J229" s="155"/>
      <c r="K229" s="123" t="s">
        <v>22</v>
      </c>
      <c r="L229" s="10" t="s">
        <v>1111</v>
      </c>
      <c r="M229" s="327" t="s">
        <v>462</v>
      </c>
      <c r="N229" s="10" t="s">
        <v>463</v>
      </c>
      <c r="O229" s="10" t="s">
        <v>27</v>
      </c>
      <c r="P229" s="10" t="s">
        <v>27</v>
      </c>
      <c r="Q229" s="10" t="s">
        <v>27</v>
      </c>
    </row>
    <row r="230" spans="1:17" ht="14.25" customHeight="1" x14ac:dyDescent="0.2">
      <c r="A230" s="88">
        <f t="shared" si="3"/>
        <v>224</v>
      </c>
      <c r="B230" s="10" t="s">
        <v>1112</v>
      </c>
      <c r="C230" s="11" t="s">
        <v>1113</v>
      </c>
      <c r="D230" s="11">
        <v>8160069904</v>
      </c>
      <c r="E230" s="180">
        <v>40085</v>
      </c>
      <c r="F230" s="187">
        <v>20094400351062</v>
      </c>
      <c r="G230" s="187">
        <v>20094400351062</v>
      </c>
      <c r="H230" s="194">
        <v>40085</v>
      </c>
      <c r="I230" s="155"/>
      <c r="J230" s="155"/>
      <c r="K230" s="123" t="s">
        <v>31</v>
      </c>
      <c r="L230" s="10" t="s">
        <v>1114</v>
      </c>
      <c r="M230" s="327" t="s">
        <v>27</v>
      </c>
      <c r="N230" s="10" t="s">
        <v>27</v>
      </c>
      <c r="O230" s="10" t="s">
        <v>1115</v>
      </c>
      <c r="P230" s="10">
        <v>3679967</v>
      </c>
      <c r="Q230" s="14" t="s">
        <v>1116</v>
      </c>
    </row>
    <row r="231" spans="1:17" ht="14.25" customHeight="1" x14ac:dyDescent="0.2">
      <c r="A231" s="88">
        <f t="shared" si="3"/>
        <v>225</v>
      </c>
      <c r="B231" s="10" t="s">
        <v>1117</v>
      </c>
      <c r="C231" s="11" t="s">
        <v>27</v>
      </c>
      <c r="D231" s="11">
        <v>8301357180</v>
      </c>
      <c r="E231" s="180">
        <v>40085</v>
      </c>
      <c r="F231" s="187">
        <v>20094400350392</v>
      </c>
      <c r="G231" s="187">
        <v>20094400350392</v>
      </c>
      <c r="H231" s="194">
        <v>40085</v>
      </c>
      <c r="I231" s="155"/>
      <c r="J231" s="155"/>
      <c r="K231" s="123" t="s">
        <v>22</v>
      </c>
      <c r="L231" s="10" t="s">
        <v>1118</v>
      </c>
      <c r="M231" s="327" t="s">
        <v>33</v>
      </c>
      <c r="N231" s="10" t="s">
        <v>34</v>
      </c>
      <c r="O231" s="10" t="s">
        <v>27</v>
      </c>
      <c r="P231" s="10" t="s">
        <v>27</v>
      </c>
      <c r="Q231" s="10" t="s">
        <v>27</v>
      </c>
    </row>
    <row r="232" spans="1:17" ht="14.25" customHeight="1" x14ac:dyDescent="0.2">
      <c r="A232" s="88">
        <f t="shared" si="3"/>
        <v>226</v>
      </c>
      <c r="B232" s="10" t="s">
        <v>1119</v>
      </c>
      <c r="C232" s="10" t="s">
        <v>27</v>
      </c>
      <c r="D232" s="11">
        <v>9000413868</v>
      </c>
      <c r="E232" s="180">
        <v>40085</v>
      </c>
      <c r="F232" s="187">
        <v>20094400350982</v>
      </c>
      <c r="G232" s="187">
        <v>20094400350982</v>
      </c>
      <c r="H232" s="194">
        <v>40085</v>
      </c>
      <c r="I232" s="155">
        <v>20223310445421</v>
      </c>
      <c r="J232" s="155"/>
      <c r="K232" s="123" t="s">
        <v>113</v>
      </c>
      <c r="L232" s="10" t="s">
        <v>1120</v>
      </c>
      <c r="M232" s="327" t="s">
        <v>418</v>
      </c>
      <c r="N232" s="10" t="s">
        <v>335</v>
      </c>
      <c r="O232" s="10" t="s">
        <v>27</v>
      </c>
      <c r="P232" s="10" t="s">
        <v>27</v>
      </c>
      <c r="Q232" s="10" t="s">
        <v>27</v>
      </c>
    </row>
    <row r="233" spans="1:17" ht="14.25" customHeight="1" x14ac:dyDescent="0.2">
      <c r="A233" s="88">
        <f t="shared" si="3"/>
        <v>227</v>
      </c>
      <c r="B233" s="10" t="s">
        <v>1121</v>
      </c>
      <c r="C233" s="10" t="s">
        <v>1122</v>
      </c>
      <c r="D233" s="11">
        <v>8110318111</v>
      </c>
      <c r="E233" s="180">
        <v>40088</v>
      </c>
      <c r="F233" s="187">
        <v>20094400355952</v>
      </c>
      <c r="G233" s="187" t="s">
        <v>1123</v>
      </c>
      <c r="H233" s="194">
        <v>40287</v>
      </c>
      <c r="I233" s="155"/>
      <c r="J233" s="155"/>
      <c r="K233" s="123" t="s">
        <v>189</v>
      </c>
      <c r="L233" s="10" t="s">
        <v>1124</v>
      </c>
      <c r="M233" s="327" t="s">
        <v>191</v>
      </c>
      <c r="N233" s="10" t="s">
        <v>44</v>
      </c>
      <c r="O233" s="10" t="s">
        <v>1125</v>
      </c>
      <c r="P233" s="10">
        <v>3714992</v>
      </c>
      <c r="Q233" s="14" t="s">
        <v>1126</v>
      </c>
    </row>
    <row r="234" spans="1:17" ht="22.5" customHeight="1" x14ac:dyDescent="0.2">
      <c r="A234" s="88">
        <f t="shared" si="3"/>
        <v>228</v>
      </c>
      <c r="B234" s="10" t="s">
        <v>1127</v>
      </c>
      <c r="C234" s="10" t="s">
        <v>1128</v>
      </c>
      <c r="D234" s="11">
        <v>9000822161</v>
      </c>
      <c r="E234" s="180">
        <v>40094</v>
      </c>
      <c r="F234" s="187">
        <v>20094400363212</v>
      </c>
      <c r="G234" s="187">
        <v>20204400289742</v>
      </c>
      <c r="H234" s="194">
        <v>44049</v>
      </c>
      <c r="I234" s="155">
        <v>20213310642571</v>
      </c>
      <c r="J234" s="275">
        <v>44551</v>
      </c>
      <c r="K234" s="123" t="s">
        <v>283</v>
      </c>
      <c r="L234" s="10" t="s">
        <v>1129</v>
      </c>
      <c r="M234" s="327" t="s">
        <v>33</v>
      </c>
      <c r="N234" s="10" t="s">
        <v>34</v>
      </c>
      <c r="O234" s="10" t="s">
        <v>27</v>
      </c>
      <c r="P234" s="10" t="s">
        <v>27</v>
      </c>
      <c r="Q234" s="10" t="s">
        <v>27</v>
      </c>
    </row>
    <row r="235" spans="1:17" ht="24.75" customHeight="1" x14ac:dyDescent="0.2">
      <c r="A235" s="88">
        <f t="shared" si="3"/>
        <v>229</v>
      </c>
      <c r="B235" s="10" t="s">
        <v>1130</v>
      </c>
      <c r="C235" s="10" t="s">
        <v>1131</v>
      </c>
      <c r="D235" s="11">
        <v>8301248450</v>
      </c>
      <c r="E235" s="180">
        <v>40100</v>
      </c>
      <c r="F235" s="187">
        <v>20094400368712</v>
      </c>
      <c r="G235" s="187">
        <v>20094400368712</v>
      </c>
      <c r="H235" s="194">
        <v>40100</v>
      </c>
      <c r="I235" s="155">
        <v>20223310384731</v>
      </c>
      <c r="J235" s="275">
        <v>44826</v>
      </c>
      <c r="K235" s="123" t="s">
        <v>155</v>
      </c>
      <c r="L235" s="10" t="s">
        <v>1132</v>
      </c>
      <c r="M235" s="327" t="s">
        <v>33</v>
      </c>
      <c r="N235" s="10" t="s">
        <v>34</v>
      </c>
      <c r="O235" s="10" t="s">
        <v>27</v>
      </c>
      <c r="P235" s="10" t="s">
        <v>27</v>
      </c>
      <c r="Q235" s="10" t="s">
        <v>27</v>
      </c>
    </row>
    <row r="236" spans="1:17" ht="23.25" customHeight="1" x14ac:dyDescent="0.2">
      <c r="A236" s="88">
        <f t="shared" si="3"/>
        <v>230</v>
      </c>
      <c r="B236" s="10" t="s">
        <v>1133</v>
      </c>
      <c r="C236" s="10" t="s">
        <v>27</v>
      </c>
      <c r="D236" s="11">
        <v>9001233971</v>
      </c>
      <c r="E236" s="180">
        <v>40100</v>
      </c>
      <c r="F236" s="187">
        <v>20094400369322</v>
      </c>
      <c r="G236" s="187" t="s">
        <v>1134</v>
      </c>
      <c r="H236" s="194">
        <v>40521</v>
      </c>
      <c r="I236" s="155">
        <v>20223310544171</v>
      </c>
      <c r="J236" s="275">
        <v>44902</v>
      </c>
      <c r="K236" s="123" t="s">
        <v>22</v>
      </c>
      <c r="L236" s="10" t="s">
        <v>1135</v>
      </c>
      <c r="M236" s="327" t="s">
        <v>1136</v>
      </c>
      <c r="N236" s="10" t="s">
        <v>44</v>
      </c>
      <c r="O236" s="10" t="s">
        <v>27</v>
      </c>
      <c r="P236" s="10" t="s">
        <v>27</v>
      </c>
      <c r="Q236" s="10" t="s">
        <v>27</v>
      </c>
    </row>
    <row r="237" spans="1:17" ht="14.25" customHeight="1" x14ac:dyDescent="0.2">
      <c r="A237" s="88">
        <f t="shared" si="3"/>
        <v>231</v>
      </c>
      <c r="B237" s="10" t="s">
        <v>1143</v>
      </c>
      <c r="C237" s="10" t="s">
        <v>1144</v>
      </c>
      <c r="D237" s="11">
        <v>8170069109</v>
      </c>
      <c r="E237" s="180">
        <v>40116</v>
      </c>
      <c r="F237" s="187">
        <v>20094400393232</v>
      </c>
      <c r="G237" s="187">
        <v>20104400323852</v>
      </c>
      <c r="H237" s="194">
        <v>40434</v>
      </c>
      <c r="I237" s="155"/>
      <c r="J237" s="155"/>
      <c r="K237" s="123" t="s">
        <v>155</v>
      </c>
      <c r="L237" s="10" t="s">
        <v>1145</v>
      </c>
      <c r="M237" s="327" t="s">
        <v>937</v>
      </c>
      <c r="N237" s="10" t="s">
        <v>546</v>
      </c>
      <c r="O237" s="10" t="s">
        <v>1146</v>
      </c>
      <c r="P237" s="10">
        <v>8329882</v>
      </c>
      <c r="Q237" s="14" t="s">
        <v>1147</v>
      </c>
    </row>
    <row r="238" spans="1:17" ht="19.5" customHeight="1" x14ac:dyDescent="0.2">
      <c r="A238" s="88">
        <f t="shared" si="3"/>
        <v>232</v>
      </c>
      <c r="B238" s="10" t="s">
        <v>1155</v>
      </c>
      <c r="C238" s="11" t="s">
        <v>27</v>
      </c>
      <c r="D238" s="11">
        <v>9000270002</v>
      </c>
      <c r="E238" s="180">
        <v>40129</v>
      </c>
      <c r="F238" s="187">
        <v>20094400406092</v>
      </c>
      <c r="G238" s="187">
        <v>20094400406092</v>
      </c>
      <c r="H238" s="194">
        <v>40129</v>
      </c>
      <c r="I238" s="155">
        <v>20223310394891</v>
      </c>
      <c r="J238" s="155"/>
      <c r="K238" s="123" t="s">
        <v>113</v>
      </c>
      <c r="L238" s="10" t="s">
        <v>1156</v>
      </c>
      <c r="M238" s="327" t="s">
        <v>937</v>
      </c>
      <c r="N238" s="10" t="s">
        <v>546</v>
      </c>
      <c r="O238" s="10" t="s">
        <v>27</v>
      </c>
      <c r="P238" s="10" t="s">
        <v>27</v>
      </c>
      <c r="Q238" s="10" t="s">
        <v>27</v>
      </c>
    </row>
    <row r="239" spans="1:17" ht="14.25" customHeight="1" x14ac:dyDescent="0.2">
      <c r="A239" s="88">
        <f t="shared" si="3"/>
        <v>233</v>
      </c>
      <c r="B239" s="10" t="s">
        <v>1157</v>
      </c>
      <c r="C239" s="11" t="s">
        <v>27</v>
      </c>
      <c r="D239" s="11">
        <v>9000291396</v>
      </c>
      <c r="E239" s="180">
        <v>40129</v>
      </c>
      <c r="F239" s="187" t="s">
        <v>1158</v>
      </c>
      <c r="G239" s="187" t="s">
        <v>1158</v>
      </c>
      <c r="H239" s="194">
        <v>40129</v>
      </c>
      <c r="I239" s="155">
        <v>20223310438451</v>
      </c>
      <c r="J239" s="275">
        <v>44847</v>
      </c>
      <c r="K239" s="123" t="s">
        <v>189</v>
      </c>
      <c r="L239" s="10" t="s">
        <v>1156</v>
      </c>
      <c r="M239" s="327" t="s">
        <v>937</v>
      </c>
      <c r="N239" s="10" t="s">
        <v>546</v>
      </c>
      <c r="O239" s="10" t="s">
        <v>27</v>
      </c>
      <c r="P239" s="10" t="s">
        <v>27</v>
      </c>
      <c r="Q239" s="10" t="s">
        <v>27</v>
      </c>
    </row>
    <row r="240" spans="1:17" ht="24.75" customHeight="1" x14ac:dyDescent="0.2">
      <c r="A240" s="88">
        <f t="shared" si="3"/>
        <v>234</v>
      </c>
      <c r="B240" s="10" t="s">
        <v>1159</v>
      </c>
      <c r="C240" s="10" t="s">
        <v>1160</v>
      </c>
      <c r="D240" s="11">
        <v>8300738389</v>
      </c>
      <c r="E240" s="180">
        <v>40140</v>
      </c>
      <c r="F240" s="187">
        <v>20094400415472</v>
      </c>
      <c r="G240" s="187">
        <v>20214400223792</v>
      </c>
      <c r="H240" s="194">
        <v>44368</v>
      </c>
      <c r="I240" s="155">
        <v>20223310391881</v>
      </c>
      <c r="J240" s="275">
        <v>44831</v>
      </c>
      <c r="K240" s="123" t="s">
        <v>1161</v>
      </c>
      <c r="L240" s="10" t="s">
        <v>1162</v>
      </c>
      <c r="M240" s="327" t="s">
        <v>33</v>
      </c>
      <c r="N240" s="10" t="s">
        <v>34</v>
      </c>
      <c r="O240" s="10" t="s">
        <v>1163</v>
      </c>
      <c r="P240" s="10">
        <v>6054400</v>
      </c>
      <c r="Q240" s="10" t="s">
        <v>1164</v>
      </c>
    </row>
    <row r="241" spans="1:17" ht="22.5" customHeight="1" x14ac:dyDescent="0.2">
      <c r="A241" s="88">
        <f t="shared" si="3"/>
        <v>235</v>
      </c>
      <c r="B241" s="10" t="s">
        <v>1165</v>
      </c>
      <c r="C241" s="10" t="s">
        <v>27</v>
      </c>
      <c r="D241" s="11">
        <v>8120068499</v>
      </c>
      <c r="E241" s="180">
        <v>40156</v>
      </c>
      <c r="F241" s="187">
        <v>20094400430592</v>
      </c>
      <c r="G241" s="187" t="s">
        <v>1166</v>
      </c>
      <c r="H241" s="194">
        <v>40771</v>
      </c>
      <c r="I241" s="155">
        <v>20223310544091</v>
      </c>
      <c r="J241" s="275">
        <v>44902</v>
      </c>
      <c r="K241" s="123" t="s">
        <v>155</v>
      </c>
      <c r="L241" s="10" t="s">
        <v>1167</v>
      </c>
      <c r="M241" s="327" t="s">
        <v>1168</v>
      </c>
      <c r="N241" s="10" t="s">
        <v>1169</v>
      </c>
      <c r="O241" s="10" t="s">
        <v>27</v>
      </c>
      <c r="P241" s="10" t="s">
        <v>27</v>
      </c>
      <c r="Q241" s="10" t="s">
        <v>27</v>
      </c>
    </row>
    <row r="242" spans="1:17" ht="27.75" customHeight="1" x14ac:dyDescent="0.2">
      <c r="A242" s="88">
        <f t="shared" si="3"/>
        <v>236</v>
      </c>
      <c r="B242" s="10" t="s">
        <v>1170</v>
      </c>
      <c r="C242" s="10" t="s">
        <v>1171</v>
      </c>
      <c r="D242" s="11">
        <v>9000235653</v>
      </c>
      <c r="E242" s="180">
        <v>40161</v>
      </c>
      <c r="F242" s="187">
        <v>20094400434902</v>
      </c>
      <c r="G242" s="187">
        <v>20094400434902</v>
      </c>
      <c r="H242" s="194">
        <v>40161</v>
      </c>
      <c r="I242" s="205">
        <v>20223310418951</v>
      </c>
      <c r="J242" s="287">
        <v>44840</v>
      </c>
      <c r="K242" s="123" t="s">
        <v>22</v>
      </c>
      <c r="L242" s="10" t="s">
        <v>1172</v>
      </c>
      <c r="M242" s="327" t="s">
        <v>33</v>
      </c>
      <c r="N242" s="10" t="s">
        <v>34</v>
      </c>
      <c r="O242" s="10" t="s">
        <v>1173</v>
      </c>
      <c r="P242" s="10">
        <v>7428642</v>
      </c>
      <c r="Q242" s="14" t="s">
        <v>1174</v>
      </c>
    </row>
    <row r="243" spans="1:17" ht="23.25" customHeight="1" x14ac:dyDescent="0.2">
      <c r="A243" s="88">
        <f t="shared" si="3"/>
        <v>237</v>
      </c>
      <c r="B243" s="10" t="s">
        <v>1182</v>
      </c>
      <c r="C243" s="10" t="s">
        <v>1183</v>
      </c>
      <c r="D243" s="11">
        <v>8300959453</v>
      </c>
      <c r="E243" s="180">
        <v>40163</v>
      </c>
      <c r="F243" s="187">
        <v>20094400437212</v>
      </c>
      <c r="G243" s="187">
        <v>20094400437212</v>
      </c>
      <c r="H243" s="194">
        <v>40163</v>
      </c>
      <c r="I243" s="155">
        <v>20223310418881</v>
      </c>
      <c r="J243" s="275">
        <v>44840</v>
      </c>
      <c r="K243" s="123" t="s">
        <v>833</v>
      </c>
      <c r="L243" s="10" t="s">
        <v>1184</v>
      </c>
      <c r="M243" s="327" t="s">
        <v>33</v>
      </c>
      <c r="N243" s="10" t="s">
        <v>34</v>
      </c>
      <c r="O243" s="10" t="s">
        <v>1185</v>
      </c>
      <c r="P243" s="10">
        <v>5747172</v>
      </c>
      <c r="Q243" s="14" t="s">
        <v>1186</v>
      </c>
    </row>
    <row r="244" spans="1:17" ht="21.75" customHeight="1" x14ac:dyDescent="0.2">
      <c r="A244" s="88">
        <f t="shared" si="3"/>
        <v>238</v>
      </c>
      <c r="B244" s="10" t="s">
        <v>1187</v>
      </c>
      <c r="C244" s="10" t="s">
        <v>1188</v>
      </c>
      <c r="D244" s="11">
        <v>8600145328</v>
      </c>
      <c r="E244" s="180">
        <v>40163</v>
      </c>
      <c r="F244" s="187" t="s">
        <v>1189</v>
      </c>
      <c r="G244" s="187">
        <v>20114400313062</v>
      </c>
      <c r="H244" s="194">
        <v>40798</v>
      </c>
      <c r="I244" s="155">
        <v>20223310390661</v>
      </c>
      <c r="J244" s="275">
        <v>44830</v>
      </c>
      <c r="K244" s="123" t="s">
        <v>22</v>
      </c>
      <c r="L244" s="10" t="s">
        <v>1190</v>
      </c>
      <c r="M244" s="327" t="s">
        <v>33</v>
      </c>
      <c r="N244" s="10" t="s">
        <v>34</v>
      </c>
      <c r="O244" s="10" t="s">
        <v>1191</v>
      </c>
      <c r="P244" s="10">
        <v>2029217</v>
      </c>
      <c r="Q244" s="14" t="s">
        <v>1192</v>
      </c>
    </row>
    <row r="245" spans="1:17" ht="24.75" customHeight="1" x14ac:dyDescent="0.2">
      <c r="A245" s="88">
        <f t="shared" si="3"/>
        <v>239</v>
      </c>
      <c r="B245" s="10" t="s">
        <v>1201</v>
      </c>
      <c r="C245" s="10" t="s">
        <v>1202</v>
      </c>
      <c r="D245" s="11">
        <v>8220041134</v>
      </c>
      <c r="E245" s="180">
        <v>40164</v>
      </c>
      <c r="F245" s="187">
        <v>20094400439562</v>
      </c>
      <c r="G245" s="187">
        <v>20094400439562</v>
      </c>
      <c r="H245" s="194">
        <v>40164</v>
      </c>
      <c r="I245" s="155">
        <v>20233310287141</v>
      </c>
      <c r="J245" s="275">
        <v>45106</v>
      </c>
      <c r="K245" s="123" t="s">
        <v>1203</v>
      </c>
      <c r="L245" s="10" t="s">
        <v>1204</v>
      </c>
      <c r="M245" s="327" t="s">
        <v>1205</v>
      </c>
      <c r="N245" s="10" t="s">
        <v>669</v>
      </c>
      <c r="O245" s="10" t="s">
        <v>1206</v>
      </c>
      <c r="P245" s="10">
        <v>3133658</v>
      </c>
      <c r="Q245" s="14" t="s">
        <v>1207</v>
      </c>
    </row>
    <row r="246" spans="1:17" ht="22.5" customHeight="1" x14ac:dyDescent="0.2">
      <c r="A246" s="88">
        <f t="shared" si="3"/>
        <v>240</v>
      </c>
      <c r="B246" s="10" t="s">
        <v>1208</v>
      </c>
      <c r="C246" s="10" t="s">
        <v>1209</v>
      </c>
      <c r="D246" s="11">
        <v>8300524433</v>
      </c>
      <c r="E246" s="180">
        <v>40164</v>
      </c>
      <c r="F246" s="187">
        <v>20094400439692</v>
      </c>
      <c r="G246" s="187">
        <v>20094400439692</v>
      </c>
      <c r="H246" s="194">
        <v>40164</v>
      </c>
      <c r="I246" s="155">
        <v>20223310390901</v>
      </c>
      <c r="J246" s="275">
        <v>44830</v>
      </c>
      <c r="K246" s="123" t="s">
        <v>22</v>
      </c>
      <c r="L246" s="10" t="s">
        <v>1210</v>
      </c>
      <c r="M246" s="327" t="s">
        <v>33</v>
      </c>
      <c r="N246" s="10" t="s">
        <v>34</v>
      </c>
      <c r="O246" s="10" t="s">
        <v>1211</v>
      </c>
      <c r="P246" s="10">
        <v>6110130</v>
      </c>
      <c r="Q246" s="14" t="s">
        <v>1212</v>
      </c>
    </row>
    <row r="247" spans="1:17" ht="23.25" customHeight="1" x14ac:dyDescent="0.2">
      <c r="A247" s="88">
        <f t="shared" si="3"/>
        <v>241</v>
      </c>
      <c r="B247" s="10" t="s">
        <v>1213</v>
      </c>
      <c r="C247" s="10" t="s">
        <v>1214</v>
      </c>
      <c r="D247" s="11">
        <v>8080027140</v>
      </c>
      <c r="E247" s="180">
        <v>40165</v>
      </c>
      <c r="F247" s="187">
        <v>20094400440552</v>
      </c>
      <c r="G247" s="187" t="s">
        <v>1215</v>
      </c>
      <c r="H247" s="194">
        <v>40787</v>
      </c>
      <c r="I247" s="155">
        <v>20223310390741</v>
      </c>
      <c r="J247" s="275">
        <v>44830</v>
      </c>
      <c r="K247" s="123" t="s">
        <v>22</v>
      </c>
      <c r="L247" s="10" t="s">
        <v>1216</v>
      </c>
      <c r="M247" s="327" t="s">
        <v>298</v>
      </c>
      <c r="N247" s="10" t="s">
        <v>158</v>
      </c>
      <c r="O247" s="10" t="s">
        <v>1217</v>
      </c>
      <c r="P247" s="10">
        <v>8313310</v>
      </c>
      <c r="Q247" s="14" t="s">
        <v>1218</v>
      </c>
    </row>
    <row r="248" spans="1:17" ht="14.25" customHeight="1" x14ac:dyDescent="0.2">
      <c r="A248" s="88">
        <f t="shared" si="3"/>
        <v>242</v>
      </c>
      <c r="B248" s="10" t="s">
        <v>1219</v>
      </c>
      <c r="C248" s="10" t="s">
        <v>1220</v>
      </c>
      <c r="D248" s="11">
        <v>8130046354</v>
      </c>
      <c r="E248" s="180">
        <v>40193</v>
      </c>
      <c r="F248" s="187">
        <v>20104400007722</v>
      </c>
      <c r="G248" s="187">
        <v>20114400210472</v>
      </c>
      <c r="H248" s="194">
        <v>40711</v>
      </c>
      <c r="I248" s="155"/>
      <c r="J248" s="155"/>
      <c r="K248" s="123" t="s">
        <v>113</v>
      </c>
      <c r="L248" s="10" t="s">
        <v>1221</v>
      </c>
      <c r="M248" s="327" t="s">
        <v>298</v>
      </c>
      <c r="N248" s="10" t="s">
        <v>158</v>
      </c>
      <c r="O248" s="10" t="s">
        <v>1222</v>
      </c>
      <c r="P248" s="10">
        <v>8332598</v>
      </c>
      <c r="Q248" s="14" t="s">
        <v>1223</v>
      </c>
    </row>
    <row r="249" spans="1:17" ht="14.25" customHeight="1" x14ac:dyDescent="0.2">
      <c r="A249" s="88">
        <f t="shared" si="3"/>
        <v>243</v>
      </c>
      <c r="B249" s="10" t="s">
        <v>1224</v>
      </c>
      <c r="C249" s="10" t="s">
        <v>1225</v>
      </c>
      <c r="D249" s="11">
        <v>8300987619</v>
      </c>
      <c r="E249" s="180">
        <v>40193</v>
      </c>
      <c r="F249" s="187">
        <v>20104400004292</v>
      </c>
      <c r="G249" s="187">
        <v>20104400004292</v>
      </c>
      <c r="H249" s="194">
        <v>40193</v>
      </c>
      <c r="I249" s="155"/>
      <c r="J249" s="155"/>
      <c r="K249" s="123" t="s">
        <v>31</v>
      </c>
      <c r="L249" s="10" t="s">
        <v>1226</v>
      </c>
      <c r="M249" s="327" t="s">
        <v>33</v>
      </c>
      <c r="N249" s="10" t="s">
        <v>34</v>
      </c>
      <c r="O249" s="10" t="s">
        <v>1227</v>
      </c>
      <c r="P249" s="10">
        <v>5400820</v>
      </c>
      <c r="Q249" s="14" t="s">
        <v>1228</v>
      </c>
    </row>
    <row r="250" spans="1:17" ht="14.25" customHeight="1" x14ac:dyDescent="0.2">
      <c r="A250" s="88">
        <f t="shared" si="3"/>
        <v>244</v>
      </c>
      <c r="B250" s="10" t="s">
        <v>1229</v>
      </c>
      <c r="C250" s="10" t="s">
        <v>1230</v>
      </c>
      <c r="D250" s="11">
        <v>8001648461</v>
      </c>
      <c r="E250" s="180">
        <v>40197</v>
      </c>
      <c r="F250" s="187">
        <v>20104400013272</v>
      </c>
      <c r="G250" s="187">
        <v>20104400013272</v>
      </c>
      <c r="H250" s="194">
        <v>40197</v>
      </c>
      <c r="I250" s="155"/>
      <c r="J250" s="155"/>
      <c r="K250" s="123" t="s">
        <v>22</v>
      </c>
      <c r="L250" s="10" t="s">
        <v>1231</v>
      </c>
      <c r="M250" s="327" t="s">
        <v>870</v>
      </c>
      <c r="N250" s="10" t="s">
        <v>34</v>
      </c>
      <c r="O250" s="10" t="s">
        <v>1232</v>
      </c>
      <c r="P250" s="10">
        <v>2410444</v>
      </c>
      <c r="Q250" s="14" t="s">
        <v>1233</v>
      </c>
    </row>
    <row r="251" spans="1:17" ht="14.25" customHeight="1" x14ac:dyDescent="0.2">
      <c r="A251" s="88">
        <f t="shared" si="3"/>
        <v>245</v>
      </c>
      <c r="B251" s="10" t="s">
        <v>1234</v>
      </c>
      <c r="C251" s="10" t="s">
        <v>1235</v>
      </c>
      <c r="D251" s="11">
        <v>8020178871</v>
      </c>
      <c r="E251" s="180">
        <v>40197</v>
      </c>
      <c r="F251" s="187">
        <v>20104400015782</v>
      </c>
      <c r="G251" s="187">
        <v>20104400015782</v>
      </c>
      <c r="H251" s="194">
        <v>40197</v>
      </c>
      <c r="I251" s="155"/>
      <c r="J251" s="155"/>
      <c r="K251" s="123" t="s">
        <v>31</v>
      </c>
      <c r="L251" s="10" t="s">
        <v>1236</v>
      </c>
      <c r="M251" s="327" t="s">
        <v>33</v>
      </c>
      <c r="N251" s="10" t="s">
        <v>34</v>
      </c>
      <c r="O251" s="10" t="s">
        <v>27</v>
      </c>
      <c r="P251" s="10" t="s">
        <v>27</v>
      </c>
      <c r="Q251" s="10" t="s">
        <v>27</v>
      </c>
    </row>
    <row r="252" spans="1:17" ht="14.25" customHeight="1" x14ac:dyDescent="0.2">
      <c r="A252" s="88">
        <f t="shared" si="3"/>
        <v>246</v>
      </c>
      <c r="B252" s="10" t="s">
        <v>1237</v>
      </c>
      <c r="C252" s="10" t="s">
        <v>1238</v>
      </c>
      <c r="D252" s="11">
        <v>8300801785</v>
      </c>
      <c r="E252" s="180">
        <v>40197</v>
      </c>
      <c r="F252" s="187">
        <v>20104400013782</v>
      </c>
      <c r="G252" s="187" t="s">
        <v>1239</v>
      </c>
      <c r="H252" s="194">
        <v>41204</v>
      </c>
      <c r="I252" s="155"/>
      <c r="J252" s="155"/>
      <c r="K252" s="123" t="s">
        <v>97</v>
      </c>
      <c r="L252" s="10" t="s">
        <v>1240</v>
      </c>
      <c r="M252" s="327" t="s">
        <v>33</v>
      </c>
      <c r="N252" s="10" t="s">
        <v>34</v>
      </c>
      <c r="O252" s="10" t="s">
        <v>1241</v>
      </c>
      <c r="P252" s="10">
        <v>7273406</v>
      </c>
      <c r="Q252" s="14" t="s">
        <v>1242</v>
      </c>
    </row>
    <row r="253" spans="1:17" ht="14.25" customHeight="1" x14ac:dyDescent="0.2">
      <c r="A253" s="88">
        <f t="shared" si="3"/>
        <v>247</v>
      </c>
      <c r="B253" s="10" t="s">
        <v>1243</v>
      </c>
      <c r="C253" s="10" t="s">
        <v>1244</v>
      </c>
      <c r="D253" s="11">
        <v>8301374938</v>
      </c>
      <c r="E253" s="180">
        <v>40197</v>
      </c>
      <c r="F253" s="187">
        <v>20104400013842</v>
      </c>
      <c r="G253" s="187" t="s">
        <v>1245</v>
      </c>
      <c r="H253" s="194">
        <v>40928</v>
      </c>
      <c r="I253" s="155">
        <v>20223310461401</v>
      </c>
      <c r="J253" s="275">
        <v>44865</v>
      </c>
      <c r="K253" s="123" t="s">
        <v>22</v>
      </c>
      <c r="L253" s="10" t="s">
        <v>1246</v>
      </c>
      <c r="M253" s="327" t="s">
        <v>33</v>
      </c>
      <c r="N253" s="10" t="s">
        <v>34</v>
      </c>
      <c r="O253" s="10" t="s">
        <v>1247</v>
      </c>
      <c r="P253" s="10">
        <v>2920211</v>
      </c>
      <c r="Q253" s="14" t="s">
        <v>1248</v>
      </c>
    </row>
    <row r="254" spans="1:17" ht="14.25" customHeight="1" x14ac:dyDescent="0.2">
      <c r="A254" s="88">
        <f t="shared" si="3"/>
        <v>248</v>
      </c>
      <c r="B254" s="10" t="s">
        <v>1249</v>
      </c>
      <c r="C254" s="11" t="s">
        <v>27</v>
      </c>
      <c r="D254" s="11">
        <v>9000484148</v>
      </c>
      <c r="E254" s="180">
        <v>40197</v>
      </c>
      <c r="F254" s="187">
        <v>20104400014382</v>
      </c>
      <c r="G254" s="187">
        <v>20104400014382</v>
      </c>
      <c r="H254" s="194">
        <v>40197</v>
      </c>
      <c r="I254" s="155"/>
      <c r="J254" s="155"/>
      <c r="K254" s="123" t="s">
        <v>113</v>
      </c>
      <c r="L254" s="10" t="s">
        <v>1250</v>
      </c>
      <c r="M254" s="327" t="s">
        <v>1251</v>
      </c>
      <c r="N254" s="10" t="s">
        <v>168</v>
      </c>
      <c r="O254" s="10" t="s">
        <v>27</v>
      </c>
      <c r="P254" s="10" t="s">
        <v>27</v>
      </c>
      <c r="Q254" s="10" t="s">
        <v>27</v>
      </c>
    </row>
    <row r="255" spans="1:17" ht="14.25" customHeight="1" x14ac:dyDescent="0.2">
      <c r="A255" s="88">
        <f t="shared" ref="A255:A318" si="4">+A254+1</f>
        <v>249</v>
      </c>
      <c r="B255" s="10" t="s">
        <v>1252</v>
      </c>
      <c r="C255" s="10" t="s">
        <v>1253</v>
      </c>
      <c r="D255" s="11">
        <v>8600483217</v>
      </c>
      <c r="E255" s="180">
        <v>40203</v>
      </c>
      <c r="F255" s="187">
        <v>20104400026352</v>
      </c>
      <c r="G255" s="187" t="s">
        <v>1254</v>
      </c>
      <c r="H255" s="194">
        <v>40277</v>
      </c>
      <c r="I255" s="155"/>
      <c r="J255" s="155"/>
      <c r="K255" s="123" t="s">
        <v>22</v>
      </c>
      <c r="L255" s="10" t="s">
        <v>1255</v>
      </c>
      <c r="M255" s="327" t="s">
        <v>33</v>
      </c>
      <c r="N255" s="10" t="s">
        <v>34</v>
      </c>
      <c r="O255" s="10" t="s">
        <v>1256</v>
      </c>
      <c r="P255" s="10">
        <v>3370314</v>
      </c>
      <c r="Q255" s="14" t="s">
        <v>1257</v>
      </c>
    </row>
    <row r="256" spans="1:17" ht="14.25" customHeight="1" x14ac:dyDescent="0.2">
      <c r="A256" s="88">
        <f t="shared" si="4"/>
        <v>250</v>
      </c>
      <c r="B256" s="10" t="s">
        <v>1258</v>
      </c>
      <c r="C256" s="10" t="s">
        <v>1259</v>
      </c>
      <c r="D256" s="11">
        <v>9000772525</v>
      </c>
      <c r="E256" s="180">
        <v>40213</v>
      </c>
      <c r="F256" s="187">
        <v>20104400042412</v>
      </c>
      <c r="G256" s="187" t="s">
        <v>1260</v>
      </c>
      <c r="H256" s="194">
        <v>40415</v>
      </c>
      <c r="I256" s="155"/>
      <c r="J256" s="155"/>
      <c r="K256" s="123" t="s">
        <v>283</v>
      </c>
      <c r="L256" s="10" t="s">
        <v>1261</v>
      </c>
      <c r="M256" s="327" t="s">
        <v>1262</v>
      </c>
      <c r="N256" s="10" t="s">
        <v>546</v>
      </c>
      <c r="O256" s="10" t="s">
        <v>1263</v>
      </c>
      <c r="P256" s="10">
        <v>8252942</v>
      </c>
      <c r="Q256" s="14" t="s">
        <v>1264</v>
      </c>
    </row>
    <row r="257" spans="1:17" ht="14.25" customHeight="1" x14ac:dyDescent="0.2">
      <c r="A257" s="88">
        <f t="shared" si="4"/>
        <v>251</v>
      </c>
      <c r="B257" s="10" t="s">
        <v>1265</v>
      </c>
      <c r="C257" s="10" t="s">
        <v>1266</v>
      </c>
      <c r="D257" s="11">
        <v>8020219042</v>
      </c>
      <c r="E257" s="180">
        <v>40232</v>
      </c>
      <c r="F257" s="187">
        <v>20104400065952</v>
      </c>
      <c r="G257" s="187">
        <v>20104400287382</v>
      </c>
      <c r="H257" s="194">
        <v>40399</v>
      </c>
      <c r="I257" s="155"/>
      <c r="J257" s="155"/>
      <c r="K257" s="123" t="s">
        <v>155</v>
      </c>
      <c r="L257" s="10" t="s">
        <v>1267</v>
      </c>
      <c r="M257" s="327" t="s">
        <v>418</v>
      </c>
      <c r="N257" s="10" t="s">
        <v>335</v>
      </c>
      <c r="O257" s="10" t="s">
        <v>1268</v>
      </c>
      <c r="P257" s="10">
        <v>3737541</v>
      </c>
      <c r="Q257" s="14" t="s">
        <v>1269</v>
      </c>
    </row>
    <row r="258" spans="1:17" ht="14.25" customHeight="1" x14ac:dyDescent="0.2">
      <c r="A258" s="88">
        <f t="shared" si="4"/>
        <v>252</v>
      </c>
      <c r="B258" s="10" t="s">
        <v>1270</v>
      </c>
      <c r="C258" s="10" t="s">
        <v>1271</v>
      </c>
      <c r="D258" s="11">
        <v>9001299471</v>
      </c>
      <c r="E258" s="180">
        <v>40255</v>
      </c>
      <c r="F258" s="187">
        <v>20104400092072</v>
      </c>
      <c r="G258" s="187">
        <v>20114400268862</v>
      </c>
      <c r="H258" s="194">
        <v>40756</v>
      </c>
      <c r="I258" s="155"/>
      <c r="J258" s="155"/>
      <c r="K258" s="123" t="s">
        <v>543</v>
      </c>
      <c r="L258" s="10" t="s">
        <v>1272</v>
      </c>
      <c r="M258" s="327" t="s">
        <v>937</v>
      </c>
      <c r="N258" s="10" t="s">
        <v>546</v>
      </c>
      <c r="O258" s="10" t="s">
        <v>547</v>
      </c>
      <c r="P258" s="10">
        <v>8234508</v>
      </c>
      <c r="Q258" s="14" t="s">
        <v>548</v>
      </c>
    </row>
    <row r="259" spans="1:17" ht="14.25" customHeight="1" x14ac:dyDescent="0.2">
      <c r="A259" s="88">
        <f t="shared" si="4"/>
        <v>253</v>
      </c>
      <c r="B259" s="10" t="s">
        <v>1273</v>
      </c>
      <c r="C259" s="10" t="s">
        <v>1274</v>
      </c>
      <c r="D259" s="11">
        <v>8909825257</v>
      </c>
      <c r="E259" s="180">
        <v>40256</v>
      </c>
      <c r="F259" s="187">
        <v>20104400094122</v>
      </c>
      <c r="G259" s="187">
        <v>20104400400292</v>
      </c>
      <c r="H259" s="194">
        <v>40485</v>
      </c>
      <c r="I259" s="155">
        <v>20223310461281</v>
      </c>
      <c r="J259" s="275">
        <v>44865</v>
      </c>
      <c r="K259" s="123" t="s">
        <v>58</v>
      </c>
      <c r="L259" s="10" t="s">
        <v>1275</v>
      </c>
      <c r="M259" s="327" t="s">
        <v>50</v>
      </c>
      <c r="N259" s="10" t="s">
        <v>44</v>
      </c>
      <c r="O259" s="10" t="s">
        <v>1276</v>
      </c>
      <c r="P259" s="10">
        <v>2612731</v>
      </c>
      <c r="Q259" s="14" t="s">
        <v>1277</v>
      </c>
    </row>
    <row r="260" spans="1:17" ht="14.25" customHeight="1" x14ac:dyDescent="0.2">
      <c r="A260" s="88">
        <f t="shared" si="4"/>
        <v>254</v>
      </c>
      <c r="B260" s="10" t="s">
        <v>1278</v>
      </c>
      <c r="C260" s="10" t="s">
        <v>27</v>
      </c>
      <c r="D260" s="11">
        <v>8130088549</v>
      </c>
      <c r="E260" s="180">
        <v>40263</v>
      </c>
      <c r="F260" s="187">
        <v>20104400096642</v>
      </c>
      <c r="G260" s="187">
        <v>20174400182792</v>
      </c>
      <c r="H260" s="194">
        <v>42923</v>
      </c>
      <c r="I260" s="155">
        <v>20203310448171</v>
      </c>
      <c r="J260" s="275">
        <v>44118</v>
      </c>
      <c r="K260" s="123" t="s">
        <v>41</v>
      </c>
      <c r="L260" s="10" t="s">
        <v>1279</v>
      </c>
      <c r="M260" s="327" t="s">
        <v>625</v>
      </c>
      <c r="N260" s="10" t="s">
        <v>100</v>
      </c>
      <c r="O260" s="10" t="s">
        <v>27</v>
      </c>
      <c r="P260" s="10" t="s">
        <v>27</v>
      </c>
      <c r="Q260" s="10" t="s">
        <v>27</v>
      </c>
    </row>
    <row r="261" spans="1:17" ht="14.25" customHeight="1" x14ac:dyDescent="0.2">
      <c r="A261" s="88">
        <f t="shared" si="4"/>
        <v>255</v>
      </c>
      <c r="B261" s="10" t="s">
        <v>1280</v>
      </c>
      <c r="C261" s="10" t="s">
        <v>27</v>
      </c>
      <c r="D261" s="11">
        <v>9000119013</v>
      </c>
      <c r="E261" s="180">
        <v>40263</v>
      </c>
      <c r="F261" s="187">
        <v>20104400102042</v>
      </c>
      <c r="G261" s="187">
        <v>20104400102042</v>
      </c>
      <c r="H261" s="194">
        <v>40263</v>
      </c>
      <c r="I261" s="155">
        <v>20223310364211</v>
      </c>
      <c r="J261" s="275">
        <v>44817</v>
      </c>
      <c r="K261" s="123" t="s">
        <v>22</v>
      </c>
      <c r="L261" s="10" t="s">
        <v>1281</v>
      </c>
      <c r="M261" s="327" t="s">
        <v>33</v>
      </c>
      <c r="N261" s="10" t="s">
        <v>34</v>
      </c>
      <c r="O261" s="10" t="s">
        <v>1282</v>
      </c>
      <c r="P261" s="10">
        <v>6302063</v>
      </c>
      <c r="Q261" s="14" t="s">
        <v>1283</v>
      </c>
    </row>
    <row r="262" spans="1:17" ht="14.25" customHeight="1" x14ac:dyDescent="0.2">
      <c r="A262" s="88">
        <f t="shared" si="4"/>
        <v>256</v>
      </c>
      <c r="B262" s="10" t="s">
        <v>1284</v>
      </c>
      <c r="C262" s="10" t="s">
        <v>1285</v>
      </c>
      <c r="D262" s="11">
        <v>8301164771</v>
      </c>
      <c r="E262" s="180">
        <v>40276</v>
      </c>
      <c r="F262" s="187">
        <v>20104400115252</v>
      </c>
      <c r="G262" s="187" t="s">
        <v>1286</v>
      </c>
      <c r="H262" s="194">
        <v>41024</v>
      </c>
      <c r="I262" s="155">
        <v>20223310363911</v>
      </c>
      <c r="J262" s="275">
        <v>44817</v>
      </c>
      <c r="K262" s="123" t="s">
        <v>155</v>
      </c>
      <c r="L262" s="10" t="s">
        <v>1287</v>
      </c>
      <c r="M262" s="327" t="s">
        <v>33</v>
      </c>
      <c r="N262" s="10" t="s">
        <v>34</v>
      </c>
      <c r="O262" s="10" t="s">
        <v>1288</v>
      </c>
      <c r="P262" s="10">
        <v>2644464</v>
      </c>
      <c r="Q262" s="14" t="s">
        <v>1289</v>
      </c>
    </row>
    <row r="263" spans="1:17" ht="26.25" customHeight="1" x14ac:dyDescent="0.2">
      <c r="A263" s="88">
        <f t="shared" si="4"/>
        <v>257</v>
      </c>
      <c r="B263" s="10" t="s">
        <v>1290</v>
      </c>
      <c r="C263" s="10" t="s">
        <v>1291</v>
      </c>
      <c r="D263" s="11">
        <v>8140055924</v>
      </c>
      <c r="E263" s="180">
        <v>40282</v>
      </c>
      <c r="F263" s="187">
        <v>20104400123242</v>
      </c>
      <c r="G263" s="187">
        <v>20184400153672</v>
      </c>
      <c r="H263" s="194">
        <v>43312</v>
      </c>
      <c r="I263" s="155">
        <v>20223310378751</v>
      </c>
      <c r="J263" s="275">
        <v>44823</v>
      </c>
      <c r="K263" s="123" t="s">
        <v>1292</v>
      </c>
      <c r="L263" s="10" t="s">
        <v>1293</v>
      </c>
      <c r="M263" s="327" t="s">
        <v>527</v>
      </c>
      <c r="N263" s="10" t="s">
        <v>475</v>
      </c>
      <c r="O263" s="10" t="s">
        <v>1294</v>
      </c>
      <c r="P263" s="10">
        <v>7220367</v>
      </c>
      <c r="Q263" s="14" t="s">
        <v>1295</v>
      </c>
    </row>
    <row r="264" spans="1:17" ht="21" customHeight="1" x14ac:dyDescent="0.2">
      <c r="A264" s="88">
        <f t="shared" si="4"/>
        <v>258</v>
      </c>
      <c r="B264" s="10" t="s">
        <v>1296</v>
      </c>
      <c r="C264" s="10" t="s">
        <v>1297</v>
      </c>
      <c r="D264" s="11">
        <v>8001512622</v>
      </c>
      <c r="E264" s="180">
        <v>40283</v>
      </c>
      <c r="F264" s="187">
        <v>20104400126082</v>
      </c>
      <c r="G264" s="187">
        <v>20114400371142</v>
      </c>
      <c r="H264" s="194">
        <v>40855</v>
      </c>
      <c r="I264" s="155">
        <v>20223310363941</v>
      </c>
      <c r="J264" s="155"/>
      <c r="K264" s="123" t="s">
        <v>22</v>
      </c>
      <c r="L264" s="10" t="s">
        <v>1298</v>
      </c>
      <c r="M264" s="327" t="s">
        <v>33</v>
      </c>
      <c r="N264" s="10" t="s">
        <v>34</v>
      </c>
      <c r="O264" s="10" t="s">
        <v>1299</v>
      </c>
      <c r="P264" s="10">
        <v>2292239</v>
      </c>
      <c r="Q264" s="14" t="s">
        <v>1300</v>
      </c>
    </row>
    <row r="265" spans="1:17" ht="35.25" customHeight="1" x14ac:dyDescent="0.2">
      <c r="A265" s="88">
        <f t="shared" si="4"/>
        <v>259</v>
      </c>
      <c r="B265" s="10" t="s">
        <v>1301</v>
      </c>
      <c r="C265" s="10" t="s">
        <v>1302</v>
      </c>
      <c r="D265" s="11">
        <v>8301332284</v>
      </c>
      <c r="E265" s="180">
        <v>40289</v>
      </c>
      <c r="F265" s="187">
        <v>20104400134672</v>
      </c>
      <c r="G265" s="187">
        <v>20134400258832</v>
      </c>
      <c r="H265" s="194">
        <v>41514</v>
      </c>
      <c r="I265" s="155">
        <v>20223310363851</v>
      </c>
      <c r="J265" s="275">
        <v>44817</v>
      </c>
      <c r="K265" s="123" t="s">
        <v>22</v>
      </c>
      <c r="L265" s="10" t="s">
        <v>1303</v>
      </c>
      <c r="M265" s="327" t="s">
        <v>33</v>
      </c>
      <c r="N265" s="10" t="s">
        <v>34</v>
      </c>
      <c r="O265" s="10" t="s">
        <v>1304</v>
      </c>
      <c r="P265" s="10">
        <v>2569660</v>
      </c>
      <c r="Q265" s="14" t="s">
        <v>1305</v>
      </c>
    </row>
    <row r="266" spans="1:17" ht="14.25" customHeight="1" x14ac:dyDescent="0.2">
      <c r="A266" s="88">
        <f t="shared" si="4"/>
        <v>260</v>
      </c>
      <c r="B266" s="10" t="s">
        <v>1306</v>
      </c>
      <c r="C266" s="11" t="s">
        <v>27</v>
      </c>
      <c r="D266" s="11">
        <v>8000219772</v>
      </c>
      <c r="E266" s="180">
        <v>40302</v>
      </c>
      <c r="F266" s="187">
        <v>20104400161242</v>
      </c>
      <c r="G266" s="187">
        <v>20104400270842</v>
      </c>
      <c r="H266" s="194">
        <v>40385</v>
      </c>
      <c r="I266" s="155">
        <v>20223310363951</v>
      </c>
      <c r="J266" s="275">
        <v>44817</v>
      </c>
      <c r="K266" s="123" t="s">
        <v>58</v>
      </c>
      <c r="L266" s="10" t="s">
        <v>1307</v>
      </c>
      <c r="M266" s="327" t="s">
        <v>33</v>
      </c>
      <c r="N266" s="10" t="s">
        <v>34</v>
      </c>
      <c r="O266" s="10" t="s">
        <v>1308</v>
      </c>
      <c r="P266" s="10">
        <v>2641910</v>
      </c>
      <c r="Q266" s="10" t="s">
        <v>27</v>
      </c>
    </row>
    <row r="267" spans="1:17" ht="14.25" customHeight="1" x14ac:dyDescent="0.2">
      <c r="A267" s="88">
        <f t="shared" si="4"/>
        <v>261</v>
      </c>
      <c r="B267" s="10" t="s">
        <v>1309</v>
      </c>
      <c r="C267" s="10" t="s">
        <v>1310</v>
      </c>
      <c r="D267" s="11">
        <v>8000321552</v>
      </c>
      <c r="E267" s="180">
        <v>40304</v>
      </c>
      <c r="F267" s="187">
        <v>20104400163252</v>
      </c>
      <c r="G267" s="187">
        <v>20124400121202</v>
      </c>
      <c r="H267" s="194">
        <v>41022</v>
      </c>
      <c r="I267" s="155">
        <v>20223310378931</v>
      </c>
      <c r="J267" s="275">
        <v>44823</v>
      </c>
      <c r="K267" s="123" t="s">
        <v>22</v>
      </c>
      <c r="L267" s="10" t="s">
        <v>1311</v>
      </c>
      <c r="M267" s="327" t="s">
        <v>33</v>
      </c>
      <c r="N267" s="10" t="s">
        <v>34</v>
      </c>
      <c r="O267" s="10" t="s">
        <v>1312</v>
      </c>
      <c r="P267" s="10">
        <v>4301118</v>
      </c>
      <c r="Q267" s="14" t="s">
        <v>1313</v>
      </c>
    </row>
    <row r="268" spans="1:17" ht="27" customHeight="1" x14ac:dyDescent="0.2">
      <c r="A268" s="88">
        <f t="shared" si="4"/>
        <v>262</v>
      </c>
      <c r="B268" s="10" t="s">
        <v>1314</v>
      </c>
      <c r="C268" s="10" t="s">
        <v>1315</v>
      </c>
      <c r="D268" s="11">
        <v>8040131477</v>
      </c>
      <c r="E268" s="180">
        <v>40304</v>
      </c>
      <c r="F268" s="187">
        <v>20104400165732</v>
      </c>
      <c r="G268" s="187">
        <v>20104400165732</v>
      </c>
      <c r="H268" s="194">
        <v>40304</v>
      </c>
      <c r="I268" s="155">
        <v>20223310364101</v>
      </c>
      <c r="J268" s="275">
        <v>44817</v>
      </c>
      <c r="K268" s="123" t="s">
        <v>22</v>
      </c>
      <c r="L268" s="10" t="s">
        <v>1316</v>
      </c>
      <c r="M268" s="327" t="s">
        <v>142</v>
      </c>
      <c r="N268" s="10" t="s">
        <v>143</v>
      </c>
      <c r="O268" s="10" t="s">
        <v>1317</v>
      </c>
      <c r="P268" s="10">
        <v>6523149</v>
      </c>
      <c r="Q268" s="10" t="s">
        <v>27</v>
      </c>
    </row>
    <row r="269" spans="1:17" ht="30.75" customHeight="1" x14ac:dyDescent="0.2">
      <c r="A269" s="88">
        <f t="shared" si="4"/>
        <v>263</v>
      </c>
      <c r="B269" s="10" t="s">
        <v>1318</v>
      </c>
      <c r="C269" s="10" t="s">
        <v>1319</v>
      </c>
      <c r="D269" s="11">
        <v>8040134006</v>
      </c>
      <c r="E269" s="180">
        <v>40304</v>
      </c>
      <c r="F269" s="187">
        <v>20104400165672</v>
      </c>
      <c r="G269" s="187">
        <v>20104400165672</v>
      </c>
      <c r="H269" s="194">
        <v>40304</v>
      </c>
      <c r="I269" s="155">
        <v>20223310364081</v>
      </c>
      <c r="J269" s="275">
        <v>44817</v>
      </c>
      <c r="K269" s="123" t="s">
        <v>22</v>
      </c>
      <c r="L269" s="10" t="s">
        <v>1320</v>
      </c>
      <c r="M269" s="327" t="s">
        <v>142</v>
      </c>
      <c r="N269" s="10" t="s">
        <v>143</v>
      </c>
      <c r="O269" s="10" t="s">
        <v>1317</v>
      </c>
      <c r="P269" s="10">
        <v>6523149</v>
      </c>
      <c r="Q269" s="10" t="s">
        <v>27</v>
      </c>
    </row>
    <row r="270" spans="1:17" ht="26.25" customHeight="1" x14ac:dyDescent="0.2">
      <c r="A270" s="88">
        <f t="shared" si="4"/>
        <v>264</v>
      </c>
      <c r="B270" s="10" t="s">
        <v>1321</v>
      </c>
      <c r="C270" s="10" t="s">
        <v>1322</v>
      </c>
      <c r="D270" s="11">
        <v>8040138245</v>
      </c>
      <c r="E270" s="180">
        <v>40304</v>
      </c>
      <c r="F270" s="187">
        <v>20104400165712</v>
      </c>
      <c r="G270" s="187">
        <v>20104400165712</v>
      </c>
      <c r="H270" s="194">
        <v>40304</v>
      </c>
      <c r="I270" s="155">
        <v>20223310364111</v>
      </c>
      <c r="J270" s="275">
        <v>44817</v>
      </c>
      <c r="K270" s="123" t="s">
        <v>22</v>
      </c>
      <c r="L270" s="10" t="s">
        <v>1323</v>
      </c>
      <c r="M270" s="327" t="s">
        <v>142</v>
      </c>
      <c r="N270" s="10" t="s">
        <v>143</v>
      </c>
      <c r="O270" s="10" t="s">
        <v>1324</v>
      </c>
      <c r="P270" s="10">
        <v>6523149</v>
      </c>
      <c r="Q270" s="10" t="s">
        <v>27</v>
      </c>
    </row>
    <row r="271" spans="1:17" ht="23.25" customHeight="1" x14ac:dyDescent="0.2">
      <c r="A271" s="88">
        <f t="shared" si="4"/>
        <v>265</v>
      </c>
      <c r="B271" s="10" t="s">
        <v>1325</v>
      </c>
      <c r="C271" s="10" t="s">
        <v>1326</v>
      </c>
      <c r="D271" s="11">
        <v>8040140710</v>
      </c>
      <c r="E271" s="180">
        <v>40304</v>
      </c>
      <c r="F271" s="187">
        <v>20104400165662</v>
      </c>
      <c r="G271" s="187">
        <v>20104400165662</v>
      </c>
      <c r="H271" s="194">
        <v>40304</v>
      </c>
      <c r="I271" s="155">
        <v>20223310364071</v>
      </c>
      <c r="J271" s="275">
        <v>44817</v>
      </c>
      <c r="K271" s="123" t="s">
        <v>22</v>
      </c>
      <c r="L271" s="10" t="s">
        <v>1327</v>
      </c>
      <c r="M271" s="327" t="s">
        <v>142</v>
      </c>
      <c r="N271" s="10" t="s">
        <v>143</v>
      </c>
      <c r="O271" s="10" t="s">
        <v>1328</v>
      </c>
      <c r="P271" s="10">
        <v>6523149</v>
      </c>
      <c r="Q271" s="10" t="s">
        <v>27</v>
      </c>
    </row>
    <row r="272" spans="1:17" ht="26.25" customHeight="1" x14ac:dyDescent="0.2">
      <c r="A272" s="88">
        <f t="shared" si="4"/>
        <v>266</v>
      </c>
      <c r="B272" s="10" t="s">
        <v>1329</v>
      </c>
      <c r="C272" s="10" t="s">
        <v>1330</v>
      </c>
      <c r="D272" s="11">
        <v>8040141608</v>
      </c>
      <c r="E272" s="180">
        <v>40304</v>
      </c>
      <c r="F272" s="187">
        <v>20104400165752</v>
      </c>
      <c r="G272" s="187">
        <v>20104400165752</v>
      </c>
      <c r="H272" s="194">
        <v>40304</v>
      </c>
      <c r="I272" s="155"/>
      <c r="J272" s="155"/>
      <c r="K272" s="123" t="s">
        <v>22</v>
      </c>
      <c r="L272" s="10" t="s">
        <v>1331</v>
      </c>
      <c r="M272" s="327" t="s">
        <v>142</v>
      </c>
      <c r="N272" s="10" t="s">
        <v>143</v>
      </c>
      <c r="O272" s="10" t="s">
        <v>1332</v>
      </c>
      <c r="P272" s="10">
        <v>6475916</v>
      </c>
      <c r="Q272" s="10" t="s">
        <v>27</v>
      </c>
    </row>
    <row r="273" spans="1:17" ht="24.75" customHeight="1" x14ac:dyDescent="0.2">
      <c r="A273" s="88">
        <f t="shared" si="4"/>
        <v>267</v>
      </c>
      <c r="B273" s="10" t="s">
        <v>1333</v>
      </c>
      <c r="C273" s="10" t="s">
        <v>1334</v>
      </c>
      <c r="D273" s="11">
        <v>8040150217</v>
      </c>
      <c r="E273" s="180">
        <v>40304</v>
      </c>
      <c r="F273" s="187">
        <v>20104400165692</v>
      </c>
      <c r="G273" s="187">
        <v>20104400165692</v>
      </c>
      <c r="H273" s="194">
        <v>40304</v>
      </c>
      <c r="I273" s="155">
        <v>20223310364031</v>
      </c>
      <c r="J273" s="275">
        <v>44817</v>
      </c>
      <c r="K273" s="123" t="s">
        <v>22</v>
      </c>
      <c r="L273" s="10" t="s">
        <v>1335</v>
      </c>
      <c r="M273" s="327" t="s">
        <v>142</v>
      </c>
      <c r="N273" s="10" t="s">
        <v>143</v>
      </c>
      <c r="O273" s="10" t="s">
        <v>1332</v>
      </c>
      <c r="P273" s="10">
        <v>6475916</v>
      </c>
      <c r="Q273" s="10" t="s">
        <v>27</v>
      </c>
    </row>
    <row r="274" spans="1:17" ht="30.75" customHeight="1" x14ac:dyDescent="0.2">
      <c r="A274" s="88">
        <f t="shared" si="4"/>
        <v>268</v>
      </c>
      <c r="B274" s="10" t="s">
        <v>1336</v>
      </c>
      <c r="C274" s="10" t="s">
        <v>1337</v>
      </c>
      <c r="D274" s="11">
        <v>8040163707</v>
      </c>
      <c r="E274" s="180">
        <v>40304</v>
      </c>
      <c r="F274" s="187">
        <v>20104400165742</v>
      </c>
      <c r="G274" s="187">
        <v>20104400165742</v>
      </c>
      <c r="H274" s="194">
        <v>40304</v>
      </c>
      <c r="I274" s="155"/>
      <c r="J274" s="275"/>
      <c r="K274" s="123" t="s">
        <v>22</v>
      </c>
      <c r="L274" s="10" t="s">
        <v>1338</v>
      </c>
      <c r="M274" s="327" t="s">
        <v>142</v>
      </c>
      <c r="N274" s="10" t="s">
        <v>143</v>
      </c>
      <c r="O274" s="10" t="s">
        <v>1317</v>
      </c>
      <c r="P274" s="10">
        <v>6523149</v>
      </c>
      <c r="Q274" s="10" t="s">
        <v>27</v>
      </c>
    </row>
    <row r="275" spans="1:17" ht="28.5" customHeight="1" x14ac:dyDescent="0.2">
      <c r="A275" s="88">
        <f t="shared" si="4"/>
        <v>269</v>
      </c>
      <c r="B275" s="10" t="s">
        <v>1339</v>
      </c>
      <c r="C275" s="10" t="s">
        <v>1340</v>
      </c>
      <c r="D275" s="11">
        <v>9000859422</v>
      </c>
      <c r="E275" s="180">
        <v>40304</v>
      </c>
      <c r="F275" s="187">
        <v>20104400165682</v>
      </c>
      <c r="G275" s="187">
        <v>20104400165682</v>
      </c>
      <c r="H275" s="194">
        <v>40304</v>
      </c>
      <c r="I275" s="155">
        <v>20223310363931</v>
      </c>
      <c r="J275" s="275">
        <v>44817</v>
      </c>
      <c r="K275" s="123" t="s">
        <v>22</v>
      </c>
      <c r="L275" s="10" t="s">
        <v>1341</v>
      </c>
      <c r="M275" s="327" t="s">
        <v>142</v>
      </c>
      <c r="N275" s="10" t="s">
        <v>143</v>
      </c>
      <c r="O275" s="10" t="s">
        <v>1317</v>
      </c>
      <c r="P275" s="10">
        <v>6523149</v>
      </c>
      <c r="Q275" s="10" t="s">
        <v>27</v>
      </c>
    </row>
    <row r="276" spans="1:17" ht="25.5" customHeight="1" x14ac:dyDescent="0.2">
      <c r="A276" s="88">
        <f t="shared" si="4"/>
        <v>270</v>
      </c>
      <c r="B276" s="10" t="s">
        <v>1342</v>
      </c>
      <c r="C276" s="10" t="s">
        <v>1343</v>
      </c>
      <c r="D276" s="11">
        <v>8110462331</v>
      </c>
      <c r="E276" s="180">
        <v>40305</v>
      </c>
      <c r="F276" s="187">
        <v>20104400167272</v>
      </c>
      <c r="G276" s="187">
        <v>20114400287912</v>
      </c>
      <c r="H276" s="194">
        <v>40773</v>
      </c>
      <c r="I276" s="155">
        <v>20233310217081</v>
      </c>
      <c r="J276" s="275">
        <v>45065</v>
      </c>
      <c r="K276" s="123" t="s">
        <v>22</v>
      </c>
      <c r="L276" s="10" t="s">
        <v>1344</v>
      </c>
      <c r="M276" s="327" t="s">
        <v>50</v>
      </c>
      <c r="N276" s="10" t="s">
        <v>44</v>
      </c>
      <c r="O276" s="10" t="s">
        <v>1345</v>
      </c>
      <c r="P276" s="10">
        <v>4670254</v>
      </c>
      <c r="Q276" s="14" t="s">
        <v>1346</v>
      </c>
    </row>
    <row r="277" spans="1:17" ht="14.25" customHeight="1" x14ac:dyDescent="0.2">
      <c r="A277" s="88">
        <f t="shared" si="4"/>
        <v>271</v>
      </c>
      <c r="B277" s="10" t="s">
        <v>1347</v>
      </c>
      <c r="C277" s="10" t="s">
        <v>1348</v>
      </c>
      <c r="D277" s="11">
        <v>8001845722</v>
      </c>
      <c r="E277" s="180">
        <v>40330</v>
      </c>
      <c r="F277" s="187">
        <v>20104400201632</v>
      </c>
      <c r="G277" s="187">
        <v>20104400201632</v>
      </c>
      <c r="H277" s="194">
        <v>40330</v>
      </c>
      <c r="I277" s="155">
        <v>20223310357831</v>
      </c>
      <c r="J277" s="275">
        <v>44813</v>
      </c>
      <c r="K277" s="123" t="s">
        <v>22</v>
      </c>
      <c r="L277" s="10" t="s">
        <v>1349</v>
      </c>
      <c r="M277" s="327" t="s">
        <v>167</v>
      </c>
      <c r="N277" s="10" t="s">
        <v>168</v>
      </c>
      <c r="O277" s="10" t="s">
        <v>1350</v>
      </c>
      <c r="P277" s="10">
        <v>5832054</v>
      </c>
      <c r="Q277" s="10" t="s">
        <v>27</v>
      </c>
    </row>
    <row r="278" spans="1:17" ht="14.25" customHeight="1" x14ac:dyDescent="0.2">
      <c r="A278" s="88">
        <f t="shared" si="4"/>
        <v>272</v>
      </c>
      <c r="B278" s="10" t="s">
        <v>1351</v>
      </c>
      <c r="C278" s="10" t="s">
        <v>1352</v>
      </c>
      <c r="D278" s="11">
        <v>8110364483</v>
      </c>
      <c r="E278" s="180">
        <v>40345</v>
      </c>
      <c r="F278" s="187">
        <v>20114400101432</v>
      </c>
      <c r="G278" s="187">
        <v>20124400296462</v>
      </c>
      <c r="H278" s="194">
        <v>41191</v>
      </c>
      <c r="I278" s="155">
        <v>20223310353881</v>
      </c>
      <c r="J278" s="275">
        <v>44811</v>
      </c>
      <c r="K278" s="123" t="s">
        <v>22</v>
      </c>
      <c r="L278" s="10" t="s">
        <v>1353</v>
      </c>
      <c r="M278" s="327" t="s">
        <v>50</v>
      </c>
      <c r="N278" s="10" t="s">
        <v>44</v>
      </c>
      <c r="O278" s="10" t="s">
        <v>27</v>
      </c>
      <c r="P278" s="10" t="s">
        <v>27</v>
      </c>
      <c r="Q278" s="10" t="s">
        <v>27</v>
      </c>
    </row>
    <row r="279" spans="1:17" ht="14.25" customHeight="1" x14ac:dyDescent="0.2">
      <c r="A279" s="88">
        <f t="shared" si="4"/>
        <v>273</v>
      </c>
      <c r="B279" s="10" t="s">
        <v>1354</v>
      </c>
      <c r="C279" s="10" t="s">
        <v>1355</v>
      </c>
      <c r="D279" s="11">
        <v>8300797641</v>
      </c>
      <c r="E279" s="180">
        <v>40354</v>
      </c>
      <c r="F279" s="187">
        <v>20104400229362</v>
      </c>
      <c r="G279" s="187">
        <v>20114400309682</v>
      </c>
      <c r="H279" s="194">
        <v>40793</v>
      </c>
      <c r="I279" s="155">
        <v>20223310544101</v>
      </c>
      <c r="J279" s="275">
        <v>44902</v>
      </c>
      <c r="K279" s="123" t="s">
        <v>97</v>
      </c>
      <c r="L279" s="10" t="s">
        <v>1356</v>
      </c>
      <c r="M279" s="327" t="s">
        <v>33</v>
      </c>
      <c r="N279" s="10" t="s">
        <v>34</v>
      </c>
      <c r="O279" s="10" t="s">
        <v>1357</v>
      </c>
      <c r="P279" s="10">
        <v>2608407</v>
      </c>
      <c r="Q279" s="14" t="s">
        <v>1358</v>
      </c>
    </row>
    <row r="280" spans="1:17" ht="14.25" customHeight="1" x14ac:dyDescent="0.2">
      <c r="A280" s="88">
        <f t="shared" si="4"/>
        <v>274</v>
      </c>
      <c r="B280" s="10" t="s">
        <v>1359</v>
      </c>
      <c r="C280" s="10" t="s">
        <v>1360</v>
      </c>
      <c r="D280" s="11">
        <v>8040033678</v>
      </c>
      <c r="E280" s="180">
        <v>40360</v>
      </c>
      <c r="F280" s="187">
        <v>20104400235472</v>
      </c>
      <c r="G280" s="187">
        <v>20114400333512</v>
      </c>
      <c r="H280" s="194">
        <v>40819</v>
      </c>
      <c r="I280" s="155">
        <v>20223310544641</v>
      </c>
      <c r="J280" s="275">
        <v>44902</v>
      </c>
      <c r="K280" s="123" t="s">
        <v>22</v>
      </c>
      <c r="L280" s="10" t="s">
        <v>1361</v>
      </c>
      <c r="M280" s="327" t="s">
        <v>142</v>
      </c>
      <c r="N280" s="10" t="s">
        <v>143</v>
      </c>
      <c r="O280" s="10" t="s">
        <v>1362</v>
      </c>
      <c r="P280" s="10">
        <v>6444320</v>
      </c>
      <c r="Q280" s="14" t="s">
        <v>1363</v>
      </c>
    </row>
    <row r="281" spans="1:17" ht="14.25" customHeight="1" x14ac:dyDescent="0.2">
      <c r="A281" s="88">
        <f t="shared" si="4"/>
        <v>275</v>
      </c>
      <c r="B281" s="10" t="s">
        <v>1364</v>
      </c>
      <c r="C281" s="10" t="s">
        <v>1365</v>
      </c>
      <c r="D281" s="11">
        <v>9001031156</v>
      </c>
      <c r="E281" s="180">
        <v>40360</v>
      </c>
      <c r="F281" s="187">
        <v>20104400235762</v>
      </c>
      <c r="G281" s="187">
        <v>20114400096952</v>
      </c>
      <c r="H281" s="194">
        <v>40625</v>
      </c>
      <c r="I281" s="155">
        <v>20223310555471</v>
      </c>
      <c r="J281" s="275">
        <v>44908</v>
      </c>
      <c r="K281" s="123" t="s">
        <v>283</v>
      </c>
      <c r="L281" s="10" t="s">
        <v>1366</v>
      </c>
      <c r="M281" s="327" t="s">
        <v>1205</v>
      </c>
      <c r="N281" s="10" t="s">
        <v>669</v>
      </c>
      <c r="O281" s="10" t="s">
        <v>1367</v>
      </c>
      <c r="P281" s="10">
        <v>6703634</v>
      </c>
      <c r="Q281" s="14" t="s">
        <v>859</v>
      </c>
    </row>
    <row r="282" spans="1:17" ht="14.25" customHeight="1" x14ac:dyDescent="0.2">
      <c r="A282" s="88">
        <f t="shared" si="4"/>
        <v>276</v>
      </c>
      <c r="B282" s="10" t="s">
        <v>1368</v>
      </c>
      <c r="C282" s="10" t="s">
        <v>1369</v>
      </c>
      <c r="D282" s="11">
        <v>8060169022</v>
      </c>
      <c r="E282" s="180">
        <v>40365</v>
      </c>
      <c r="F282" s="187">
        <v>20104400238592</v>
      </c>
      <c r="G282" s="187">
        <v>20104400157532</v>
      </c>
      <c r="H282" s="194">
        <v>40668</v>
      </c>
      <c r="I282" s="155">
        <v>20223310544581</v>
      </c>
      <c r="J282" s="275">
        <v>44902</v>
      </c>
      <c r="K282" s="123" t="s">
        <v>22</v>
      </c>
      <c r="L282" s="10" t="s">
        <v>1370</v>
      </c>
      <c r="M282" s="327" t="s">
        <v>462</v>
      </c>
      <c r="N282" s="10" t="s">
        <v>463</v>
      </c>
      <c r="O282" s="10" t="s">
        <v>1371</v>
      </c>
      <c r="P282" s="10">
        <v>6878140</v>
      </c>
      <c r="Q282" s="10" t="s">
        <v>27</v>
      </c>
    </row>
    <row r="283" spans="1:17" ht="14.25" customHeight="1" x14ac:dyDescent="0.2">
      <c r="A283" s="88">
        <f t="shared" si="4"/>
        <v>277</v>
      </c>
      <c r="B283" s="10" t="s">
        <v>1372</v>
      </c>
      <c r="C283" s="10" t="s">
        <v>1373</v>
      </c>
      <c r="D283" s="11">
        <v>9000380522</v>
      </c>
      <c r="E283" s="180">
        <v>40365</v>
      </c>
      <c r="F283" s="187">
        <v>20104400238352</v>
      </c>
      <c r="G283" s="187">
        <v>20114400388882</v>
      </c>
      <c r="H283" s="194">
        <v>40875</v>
      </c>
      <c r="I283" s="155"/>
      <c r="J283" s="155"/>
      <c r="K283" s="123" t="s">
        <v>113</v>
      </c>
      <c r="L283" s="10" t="s">
        <v>1374</v>
      </c>
      <c r="M283" s="327" t="s">
        <v>33</v>
      </c>
      <c r="N283" s="10" t="s">
        <v>34</v>
      </c>
      <c r="O283" s="10" t="s">
        <v>1375</v>
      </c>
      <c r="P283" s="10">
        <v>2324925</v>
      </c>
      <c r="Q283" s="14" t="s">
        <v>1376</v>
      </c>
    </row>
    <row r="284" spans="1:17" ht="14.25" customHeight="1" x14ac:dyDescent="0.2">
      <c r="A284" s="88">
        <f t="shared" si="4"/>
        <v>278</v>
      </c>
      <c r="B284" s="10" t="s">
        <v>1377</v>
      </c>
      <c r="C284" s="10" t="s">
        <v>27</v>
      </c>
      <c r="D284" s="11">
        <v>9000645928</v>
      </c>
      <c r="E284" s="180">
        <v>40365</v>
      </c>
      <c r="F284" s="187">
        <v>20104400239932</v>
      </c>
      <c r="G284" s="187">
        <v>20104400239932</v>
      </c>
      <c r="H284" s="194">
        <v>40365</v>
      </c>
      <c r="I284" s="155">
        <v>20223310353911</v>
      </c>
      <c r="J284" s="275">
        <v>44811</v>
      </c>
      <c r="K284" s="123" t="s">
        <v>283</v>
      </c>
      <c r="L284" s="10" t="s">
        <v>1378</v>
      </c>
      <c r="M284" s="327" t="s">
        <v>418</v>
      </c>
      <c r="N284" s="10" t="s">
        <v>335</v>
      </c>
      <c r="O284" s="10" t="s">
        <v>27</v>
      </c>
      <c r="P284" s="10" t="s">
        <v>27</v>
      </c>
      <c r="Q284" s="10" t="s">
        <v>27</v>
      </c>
    </row>
    <row r="285" spans="1:17" ht="14.25" customHeight="1" x14ac:dyDescent="0.2">
      <c r="A285" s="88">
        <f t="shared" si="4"/>
        <v>279</v>
      </c>
      <c r="B285" s="10" t="s">
        <v>1379</v>
      </c>
      <c r="C285" s="10" t="s">
        <v>1380</v>
      </c>
      <c r="D285" s="11">
        <v>8100062184</v>
      </c>
      <c r="E285" s="180">
        <v>40366</v>
      </c>
      <c r="F285" s="187">
        <v>20104400241732</v>
      </c>
      <c r="G285" s="187">
        <v>20104400241732</v>
      </c>
      <c r="H285" s="194">
        <v>40366</v>
      </c>
      <c r="I285" s="155">
        <v>20223310349491</v>
      </c>
      <c r="J285" s="275">
        <v>44809</v>
      </c>
      <c r="K285" s="123" t="s">
        <v>155</v>
      </c>
      <c r="L285" s="10" t="s">
        <v>1381</v>
      </c>
      <c r="M285" s="327" t="s">
        <v>60</v>
      </c>
      <c r="N285" s="10" t="s">
        <v>61</v>
      </c>
      <c r="O285" s="10" t="s">
        <v>1382</v>
      </c>
      <c r="P285" s="10">
        <v>8807531</v>
      </c>
      <c r="Q285" s="14" t="s">
        <v>1383</v>
      </c>
    </row>
    <row r="286" spans="1:17" ht="14.25" customHeight="1" x14ac:dyDescent="0.2">
      <c r="A286" s="88">
        <f t="shared" si="4"/>
        <v>280</v>
      </c>
      <c r="B286" s="10" t="s">
        <v>1384</v>
      </c>
      <c r="C286" s="10" t="s">
        <v>1385</v>
      </c>
      <c r="D286" s="11">
        <v>8301258265</v>
      </c>
      <c r="E286" s="180">
        <v>40367</v>
      </c>
      <c r="F286" s="187">
        <v>20104400242952</v>
      </c>
      <c r="G286" s="187">
        <v>20114400295772</v>
      </c>
      <c r="H286" s="194">
        <v>40779</v>
      </c>
      <c r="I286" s="155">
        <v>20223310349451</v>
      </c>
      <c r="J286" s="275">
        <v>44809</v>
      </c>
      <c r="K286" s="123" t="s">
        <v>155</v>
      </c>
      <c r="L286" s="10" t="s">
        <v>1386</v>
      </c>
      <c r="M286" s="327" t="s">
        <v>33</v>
      </c>
      <c r="N286" s="10" t="s">
        <v>34</v>
      </c>
      <c r="O286" s="10" t="s">
        <v>1387</v>
      </c>
      <c r="P286" s="10">
        <v>4104506</v>
      </c>
      <c r="Q286" s="14" t="s">
        <v>1388</v>
      </c>
    </row>
    <row r="287" spans="1:17" ht="14.25" customHeight="1" x14ac:dyDescent="0.2">
      <c r="A287" s="88">
        <f t="shared" si="4"/>
        <v>281</v>
      </c>
      <c r="B287" s="10" t="s">
        <v>1389</v>
      </c>
      <c r="C287" s="10" t="s">
        <v>1390</v>
      </c>
      <c r="D287" s="11">
        <v>9001411269</v>
      </c>
      <c r="E287" s="180">
        <v>40372</v>
      </c>
      <c r="F287" s="187">
        <v>20104400249602</v>
      </c>
      <c r="G287" s="187">
        <v>20104400080642</v>
      </c>
      <c r="H287" s="194">
        <v>41712</v>
      </c>
      <c r="I287" s="155">
        <v>20223310544621</v>
      </c>
      <c r="J287" s="275">
        <v>44902</v>
      </c>
      <c r="K287" s="123" t="s">
        <v>22</v>
      </c>
      <c r="L287" s="10" t="s">
        <v>1391</v>
      </c>
      <c r="M287" s="327" t="s">
        <v>1392</v>
      </c>
      <c r="N287" s="10" t="s">
        <v>44</v>
      </c>
      <c r="O287" s="10" t="s">
        <v>1393</v>
      </c>
      <c r="P287" s="10">
        <v>4063151</v>
      </c>
      <c r="Q287" s="14" t="s">
        <v>1394</v>
      </c>
    </row>
    <row r="288" spans="1:17" ht="14.25" customHeight="1" x14ac:dyDescent="0.2">
      <c r="A288" s="88">
        <f t="shared" si="4"/>
        <v>282</v>
      </c>
      <c r="B288" s="10" t="s">
        <v>1395</v>
      </c>
      <c r="C288" s="10" t="s">
        <v>1396</v>
      </c>
      <c r="D288" s="11">
        <v>8002325102</v>
      </c>
      <c r="E288" s="180">
        <v>40380</v>
      </c>
      <c r="F288" s="187">
        <v>20104400260892</v>
      </c>
      <c r="G288" s="187">
        <v>20104400260892</v>
      </c>
      <c r="H288" s="194">
        <v>40380</v>
      </c>
      <c r="I288" s="155">
        <v>20223310357821</v>
      </c>
      <c r="J288" s="275">
        <v>44813</v>
      </c>
      <c r="K288" s="123" t="s">
        <v>1161</v>
      </c>
      <c r="L288" s="10" t="s">
        <v>1397</v>
      </c>
      <c r="M288" s="327" t="s">
        <v>1398</v>
      </c>
      <c r="N288" s="10" t="s">
        <v>34</v>
      </c>
      <c r="O288" s="10" t="s">
        <v>27</v>
      </c>
      <c r="P288" s="10" t="s">
        <v>27</v>
      </c>
      <c r="Q288" s="10" t="s">
        <v>27</v>
      </c>
    </row>
    <row r="289" spans="1:17" ht="14.25" customHeight="1" x14ac:dyDescent="0.2">
      <c r="A289" s="88">
        <f t="shared" si="4"/>
        <v>283</v>
      </c>
      <c r="B289" s="10" t="s">
        <v>1399</v>
      </c>
      <c r="C289" s="10" t="s">
        <v>1400</v>
      </c>
      <c r="D289" s="11">
        <v>8050245993</v>
      </c>
      <c r="E289" s="180">
        <v>40386</v>
      </c>
      <c r="F289" s="187">
        <v>20104400273272</v>
      </c>
      <c r="G289" s="187">
        <v>20104400273272</v>
      </c>
      <c r="H289" s="194">
        <v>40386</v>
      </c>
      <c r="I289" s="155">
        <v>20223310349471</v>
      </c>
      <c r="J289" s="275">
        <v>44809</v>
      </c>
      <c r="K289" s="123" t="s">
        <v>22</v>
      </c>
      <c r="L289" s="10" t="s">
        <v>1401</v>
      </c>
      <c r="M289" s="327" t="s">
        <v>54</v>
      </c>
      <c r="N289" s="10" t="s">
        <v>25</v>
      </c>
      <c r="O289" s="10" t="s">
        <v>1402</v>
      </c>
      <c r="P289" s="10">
        <v>6089901</v>
      </c>
      <c r="Q289" s="14" t="s">
        <v>1403</v>
      </c>
    </row>
    <row r="290" spans="1:17" ht="14.25" customHeight="1" x14ac:dyDescent="0.2">
      <c r="A290" s="88">
        <f t="shared" si="4"/>
        <v>284</v>
      </c>
      <c r="B290" s="10" t="s">
        <v>1404</v>
      </c>
      <c r="C290" s="10" t="s">
        <v>1405</v>
      </c>
      <c r="D290" s="11">
        <v>9000543778</v>
      </c>
      <c r="E290" s="180">
        <v>40389</v>
      </c>
      <c r="F290" s="187">
        <v>20104400277402</v>
      </c>
      <c r="G290" s="187">
        <v>20104400277402</v>
      </c>
      <c r="H290" s="194">
        <v>40389</v>
      </c>
      <c r="I290" s="155">
        <v>20223310349541</v>
      </c>
      <c r="J290" s="275">
        <v>44809</v>
      </c>
      <c r="K290" s="123" t="s">
        <v>113</v>
      </c>
      <c r="L290" s="10" t="s">
        <v>1406</v>
      </c>
      <c r="M290" s="327" t="s">
        <v>625</v>
      </c>
      <c r="N290" s="10" t="s">
        <v>100</v>
      </c>
      <c r="O290" s="10" t="s">
        <v>1407</v>
      </c>
      <c r="P290" s="10">
        <v>8738735</v>
      </c>
      <c r="Q290" s="14" t="s">
        <v>1408</v>
      </c>
    </row>
    <row r="291" spans="1:17" ht="14.25" customHeight="1" x14ac:dyDescent="0.2">
      <c r="A291" s="88">
        <f t="shared" si="4"/>
        <v>285</v>
      </c>
      <c r="B291" s="10" t="s">
        <v>1409</v>
      </c>
      <c r="C291" s="10" t="s">
        <v>1410</v>
      </c>
      <c r="D291" s="11">
        <v>8220056423</v>
      </c>
      <c r="E291" s="180">
        <v>40394</v>
      </c>
      <c r="F291" s="187">
        <v>20104400282832</v>
      </c>
      <c r="G291" s="187">
        <v>20124400026232</v>
      </c>
      <c r="H291" s="194">
        <v>40931</v>
      </c>
      <c r="I291" s="155">
        <v>20223310544591</v>
      </c>
      <c r="J291" s="275">
        <v>44902</v>
      </c>
      <c r="K291" s="123" t="s">
        <v>31</v>
      </c>
      <c r="L291" s="10" t="s">
        <v>1411</v>
      </c>
      <c r="M291" s="327" t="s">
        <v>1205</v>
      </c>
      <c r="N291" s="10" t="s">
        <v>669</v>
      </c>
      <c r="O291" s="10" t="s">
        <v>1412</v>
      </c>
      <c r="P291" s="10">
        <v>6670453</v>
      </c>
      <c r="Q291" s="14" t="s">
        <v>1413</v>
      </c>
    </row>
    <row r="292" spans="1:17" ht="14.25" customHeight="1" x14ac:dyDescent="0.2">
      <c r="A292" s="88">
        <f t="shared" si="4"/>
        <v>286</v>
      </c>
      <c r="B292" s="10" t="s">
        <v>1414</v>
      </c>
      <c r="C292" s="10" t="s">
        <v>1415</v>
      </c>
      <c r="D292" s="11">
        <v>8320091427</v>
      </c>
      <c r="E292" s="180">
        <v>40394</v>
      </c>
      <c r="F292" s="187">
        <v>20104400282982</v>
      </c>
      <c r="G292" s="187">
        <v>20104400282982</v>
      </c>
      <c r="H292" s="194">
        <v>40394</v>
      </c>
      <c r="I292" s="155">
        <v>20223310349481</v>
      </c>
      <c r="J292" s="275">
        <v>44809</v>
      </c>
      <c r="K292" s="123" t="s">
        <v>155</v>
      </c>
      <c r="L292" s="10" t="s">
        <v>1416</v>
      </c>
      <c r="M292" s="327" t="s">
        <v>33</v>
      </c>
      <c r="N292" s="10" t="s">
        <v>34</v>
      </c>
      <c r="O292" s="10" t="s">
        <v>1417</v>
      </c>
      <c r="P292" s="10">
        <v>5298853</v>
      </c>
      <c r="Q292" s="14" t="s">
        <v>1418</v>
      </c>
    </row>
    <row r="293" spans="1:17" ht="14.25" customHeight="1" x14ac:dyDescent="0.2">
      <c r="A293" s="88">
        <f t="shared" si="4"/>
        <v>287</v>
      </c>
      <c r="B293" s="10" t="s">
        <v>1419</v>
      </c>
      <c r="C293" s="10" t="s">
        <v>1420</v>
      </c>
      <c r="D293" s="11">
        <v>8320098757</v>
      </c>
      <c r="E293" s="180">
        <v>40394</v>
      </c>
      <c r="F293" s="187">
        <v>20104400282992</v>
      </c>
      <c r="G293" s="187">
        <v>20104400282992</v>
      </c>
      <c r="H293" s="194">
        <v>40394</v>
      </c>
      <c r="I293" s="155">
        <v>20223310349461</v>
      </c>
      <c r="J293" s="275">
        <v>44809</v>
      </c>
      <c r="K293" s="123" t="s">
        <v>155</v>
      </c>
      <c r="L293" s="10" t="s">
        <v>1416</v>
      </c>
      <c r="M293" s="327" t="s">
        <v>33</v>
      </c>
      <c r="N293" s="10" t="s">
        <v>34</v>
      </c>
      <c r="O293" s="10" t="s">
        <v>1421</v>
      </c>
      <c r="P293" s="10">
        <v>5296529</v>
      </c>
      <c r="Q293" s="14" t="s">
        <v>1422</v>
      </c>
    </row>
    <row r="294" spans="1:17" ht="14.25" customHeight="1" x14ac:dyDescent="0.2">
      <c r="A294" s="88">
        <f t="shared" si="4"/>
        <v>288</v>
      </c>
      <c r="B294" s="10" t="s">
        <v>1423</v>
      </c>
      <c r="C294" s="10" t="s">
        <v>1424</v>
      </c>
      <c r="D294" s="11">
        <v>9001074030</v>
      </c>
      <c r="E294" s="180">
        <v>40396</v>
      </c>
      <c r="F294" s="187">
        <v>20104400285592</v>
      </c>
      <c r="G294" s="187">
        <v>20113300487381</v>
      </c>
      <c r="H294" s="194">
        <v>40882</v>
      </c>
      <c r="I294" s="155">
        <v>20223310544610</v>
      </c>
      <c r="J294" s="275">
        <v>44902</v>
      </c>
      <c r="K294" s="123" t="s">
        <v>22</v>
      </c>
      <c r="L294" s="10" t="s">
        <v>1425</v>
      </c>
      <c r="M294" s="327" t="s">
        <v>1426</v>
      </c>
      <c r="N294" s="10" t="s">
        <v>25</v>
      </c>
      <c r="O294" s="10" t="s">
        <v>27</v>
      </c>
      <c r="P294" s="10" t="s">
        <v>27</v>
      </c>
      <c r="Q294" s="10" t="s">
        <v>27</v>
      </c>
    </row>
    <row r="295" spans="1:17" ht="14.25" customHeight="1" x14ac:dyDescent="0.2">
      <c r="A295" s="88">
        <f t="shared" si="4"/>
        <v>289</v>
      </c>
      <c r="B295" s="10" t="s">
        <v>1427</v>
      </c>
      <c r="C295" s="10" t="s">
        <v>27</v>
      </c>
      <c r="D295" s="11">
        <v>8130134831</v>
      </c>
      <c r="E295" s="180">
        <v>40401</v>
      </c>
      <c r="F295" s="187">
        <v>20104400290082</v>
      </c>
      <c r="G295" s="187">
        <v>20104400213052</v>
      </c>
      <c r="H295" s="194">
        <v>40714</v>
      </c>
      <c r="I295" s="155">
        <v>20223310544661</v>
      </c>
      <c r="J295" s="275">
        <v>44902</v>
      </c>
      <c r="K295" s="123" t="s">
        <v>77</v>
      </c>
      <c r="L295" s="10" t="s">
        <v>1428</v>
      </c>
      <c r="M295" s="327" t="s">
        <v>1429</v>
      </c>
      <c r="N295" s="10" t="s">
        <v>100</v>
      </c>
      <c r="O295" s="10" t="s">
        <v>27</v>
      </c>
      <c r="P295" s="10" t="s">
        <v>27</v>
      </c>
      <c r="Q295" s="10" t="s">
        <v>27</v>
      </c>
    </row>
    <row r="296" spans="1:17" ht="14.25" customHeight="1" x14ac:dyDescent="0.2">
      <c r="A296" s="88">
        <f t="shared" si="4"/>
        <v>290</v>
      </c>
      <c r="B296" s="10" t="s">
        <v>1430</v>
      </c>
      <c r="C296" s="10" t="s">
        <v>1431</v>
      </c>
      <c r="D296" s="11">
        <v>8040140309</v>
      </c>
      <c r="E296" s="180">
        <v>40407</v>
      </c>
      <c r="F296" s="187">
        <v>20104400294852</v>
      </c>
      <c r="G296" s="187">
        <v>20134400293732</v>
      </c>
      <c r="H296" s="194">
        <v>41515</v>
      </c>
      <c r="I296" s="155">
        <v>20223310350071</v>
      </c>
      <c r="J296" s="275">
        <v>44809</v>
      </c>
      <c r="K296" s="123" t="s">
        <v>113</v>
      </c>
      <c r="L296" s="10" t="s">
        <v>1432</v>
      </c>
      <c r="M296" s="327" t="s">
        <v>1433</v>
      </c>
      <c r="N296" s="10" t="s">
        <v>143</v>
      </c>
      <c r="O296" s="10" t="s">
        <v>27</v>
      </c>
      <c r="P296" s="10" t="s">
        <v>27</v>
      </c>
      <c r="Q296" s="10" t="s">
        <v>27</v>
      </c>
    </row>
    <row r="297" spans="1:17" ht="14.25" customHeight="1" x14ac:dyDescent="0.2">
      <c r="A297" s="88">
        <f t="shared" si="4"/>
        <v>291</v>
      </c>
      <c r="B297" s="10" t="s">
        <v>1434</v>
      </c>
      <c r="C297" s="10" t="s">
        <v>1435</v>
      </c>
      <c r="D297" s="11">
        <v>8320037135</v>
      </c>
      <c r="E297" s="180">
        <v>40407</v>
      </c>
      <c r="F297" s="187">
        <v>20104400294812</v>
      </c>
      <c r="G297" s="187">
        <v>20104400294812</v>
      </c>
      <c r="H297" s="194">
        <v>40407</v>
      </c>
      <c r="I297" s="155">
        <v>20223310350061</v>
      </c>
      <c r="J297" s="275">
        <v>44809</v>
      </c>
      <c r="K297" s="123" t="s">
        <v>22</v>
      </c>
      <c r="L297" s="10" t="s">
        <v>1436</v>
      </c>
      <c r="M297" s="327" t="s">
        <v>1437</v>
      </c>
      <c r="N297" s="10" t="s">
        <v>34</v>
      </c>
      <c r="O297" s="10" t="s">
        <v>1438</v>
      </c>
      <c r="P297" s="10">
        <v>8777947</v>
      </c>
      <c r="Q297" s="14" t="s">
        <v>1439</v>
      </c>
    </row>
    <row r="298" spans="1:17" ht="14.25" customHeight="1" x14ac:dyDescent="0.2">
      <c r="A298" s="88">
        <f t="shared" si="4"/>
        <v>292</v>
      </c>
      <c r="B298" s="10" t="s">
        <v>1440</v>
      </c>
      <c r="C298" s="10" t="s">
        <v>1441</v>
      </c>
      <c r="D298" s="11">
        <v>8320072852</v>
      </c>
      <c r="E298" s="180">
        <v>40413</v>
      </c>
      <c r="F298" s="187">
        <v>20104400302492</v>
      </c>
      <c r="G298" s="187">
        <v>20114400261922</v>
      </c>
      <c r="H298" s="194">
        <v>40750</v>
      </c>
      <c r="I298" s="155">
        <v>20223310363881</v>
      </c>
      <c r="J298" s="275">
        <v>44817</v>
      </c>
      <c r="K298" s="123" t="s">
        <v>31</v>
      </c>
      <c r="L298" s="10" t="s">
        <v>1442</v>
      </c>
      <c r="M298" s="327" t="s">
        <v>1443</v>
      </c>
      <c r="N298" s="10" t="s">
        <v>34</v>
      </c>
      <c r="O298" s="10" t="s">
        <v>1444</v>
      </c>
      <c r="P298" s="10">
        <v>8430088</v>
      </c>
      <c r="Q298" s="14" t="s">
        <v>1445</v>
      </c>
    </row>
    <row r="299" spans="1:17" ht="14.25" customHeight="1" x14ac:dyDescent="0.2">
      <c r="A299" s="88">
        <f t="shared" si="4"/>
        <v>293</v>
      </c>
      <c r="B299" s="10" t="s">
        <v>1446</v>
      </c>
      <c r="C299" s="10" t="s">
        <v>1447</v>
      </c>
      <c r="D299" s="11">
        <v>8160081083</v>
      </c>
      <c r="E299" s="180">
        <v>40413</v>
      </c>
      <c r="F299" s="187">
        <v>20104400303762</v>
      </c>
      <c r="G299" s="187">
        <v>20114400266032</v>
      </c>
      <c r="H299" s="194">
        <v>40752</v>
      </c>
      <c r="I299" s="155">
        <v>20223310382521</v>
      </c>
      <c r="J299" s="275">
        <v>44825</v>
      </c>
      <c r="K299" s="123" t="s">
        <v>543</v>
      </c>
      <c r="L299" s="10" t="s">
        <v>1448</v>
      </c>
      <c r="M299" s="327" t="s">
        <v>285</v>
      </c>
      <c r="N299" s="10" t="s">
        <v>286</v>
      </c>
      <c r="O299" s="10" t="s">
        <v>1449</v>
      </c>
      <c r="P299" s="10">
        <v>7385388</v>
      </c>
      <c r="Q299" s="14" t="s">
        <v>1450</v>
      </c>
    </row>
    <row r="300" spans="1:17" ht="14.25" customHeight="1" x14ac:dyDescent="0.2">
      <c r="A300" s="88">
        <f t="shared" si="4"/>
        <v>294</v>
      </c>
      <c r="B300" s="10" t="s">
        <v>1451</v>
      </c>
      <c r="C300" s="10" t="s">
        <v>1452</v>
      </c>
      <c r="D300" s="11">
        <v>8020149717</v>
      </c>
      <c r="E300" s="180">
        <v>40368</v>
      </c>
      <c r="F300" s="187">
        <v>20104400307532</v>
      </c>
      <c r="G300" s="187">
        <v>20214400072422</v>
      </c>
      <c r="H300" s="194">
        <v>44256</v>
      </c>
      <c r="I300" s="155">
        <v>20213310151231</v>
      </c>
      <c r="J300" s="275">
        <v>44301</v>
      </c>
      <c r="K300" s="123" t="s">
        <v>41</v>
      </c>
      <c r="L300" s="10" t="s">
        <v>1453</v>
      </c>
      <c r="M300" s="327" t="s">
        <v>418</v>
      </c>
      <c r="N300" s="10" t="s">
        <v>335</v>
      </c>
      <c r="O300" s="10" t="s">
        <v>1454</v>
      </c>
      <c r="P300" s="10">
        <v>3419868</v>
      </c>
      <c r="Q300" s="14" t="s">
        <v>1455</v>
      </c>
    </row>
    <row r="301" spans="1:17" ht="14.25" customHeight="1" x14ac:dyDescent="0.2">
      <c r="A301" s="88">
        <f t="shared" si="4"/>
        <v>295</v>
      </c>
      <c r="B301" s="10" t="s">
        <v>28</v>
      </c>
      <c r="C301" s="10" t="s">
        <v>1456</v>
      </c>
      <c r="D301" s="11">
        <v>8040170857</v>
      </c>
      <c r="E301" s="180">
        <v>40427</v>
      </c>
      <c r="F301" s="187">
        <v>20104400317262</v>
      </c>
      <c r="G301" s="187">
        <v>20104400317262</v>
      </c>
      <c r="H301" s="194">
        <v>40427</v>
      </c>
      <c r="I301" s="155"/>
      <c r="J301" s="155"/>
      <c r="K301" s="123" t="s">
        <v>833</v>
      </c>
      <c r="L301" s="10" t="s">
        <v>1457</v>
      </c>
      <c r="M301" s="327" t="s">
        <v>142</v>
      </c>
      <c r="N301" s="10" t="s">
        <v>143</v>
      </c>
      <c r="O301" s="10" t="s">
        <v>27</v>
      </c>
      <c r="P301" s="10" t="s">
        <v>27</v>
      </c>
      <c r="Q301" s="10" t="s">
        <v>27</v>
      </c>
    </row>
    <row r="302" spans="1:17" ht="14.25" customHeight="1" x14ac:dyDescent="0.2">
      <c r="A302" s="88">
        <f t="shared" si="4"/>
        <v>296</v>
      </c>
      <c r="B302" s="10" t="s">
        <v>1458</v>
      </c>
      <c r="C302" s="10" t="s">
        <v>1459</v>
      </c>
      <c r="D302" s="11">
        <v>8050293603</v>
      </c>
      <c r="E302" s="180">
        <v>40427</v>
      </c>
      <c r="F302" s="187">
        <v>20124400022072</v>
      </c>
      <c r="G302" s="187">
        <v>20104400317002</v>
      </c>
      <c r="H302" s="194">
        <v>40928</v>
      </c>
      <c r="I302" s="155"/>
      <c r="J302" s="155"/>
      <c r="K302" s="123" t="s">
        <v>22</v>
      </c>
      <c r="L302" s="10" t="s">
        <v>1460</v>
      </c>
      <c r="M302" s="327" t="s">
        <v>1461</v>
      </c>
      <c r="N302" s="10" t="s">
        <v>25</v>
      </c>
      <c r="O302" s="10" t="s">
        <v>1462</v>
      </c>
      <c r="P302" s="10">
        <v>8894930</v>
      </c>
      <c r="Q302" s="14" t="s">
        <v>1463</v>
      </c>
    </row>
    <row r="303" spans="1:17" ht="14.25" customHeight="1" x14ac:dyDescent="0.2">
      <c r="A303" s="88">
        <f t="shared" si="4"/>
        <v>297</v>
      </c>
      <c r="B303" s="10" t="s">
        <v>1464</v>
      </c>
      <c r="C303" s="10" t="s">
        <v>1465</v>
      </c>
      <c r="D303" s="11">
        <v>8002204451</v>
      </c>
      <c r="E303" s="180">
        <v>40428</v>
      </c>
      <c r="F303" s="187">
        <v>20104400318192</v>
      </c>
      <c r="G303" s="187">
        <v>20104400445002</v>
      </c>
      <c r="H303" s="194">
        <v>40521</v>
      </c>
      <c r="I303" s="155"/>
      <c r="J303" s="155"/>
      <c r="K303" s="123" t="s">
        <v>58</v>
      </c>
      <c r="L303" s="10" t="s">
        <v>1466</v>
      </c>
      <c r="M303" s="327" t="s">
        <v>1467</v>
      </c>
      <c r="N303" s="10" t="s">
        <v>353</v>
      </c>
      <c r="O303" s="10" t="s">
        <v>1468</v>
      </c>
      <c r="P303" s="10">
        <v>3122880</v>
      </c>
      <c r="Q303" s="14" t="s">
        <v>1469</v>
      </c>
    </row>
    <row r="304" spans="1:17" ht="14.25" customHeight="1" x14ac:dyDescent="0.2">
      <c r="A304" s="88">
        <f t="shared" si="4"/>
        <v>298</v>
      </c>
      <c r="B304" s="10" t="s">
        <v>1470</v>
      </c>
      <c r="C304" s="10" t="s">
        <v>27</v>
      </c>
      <c r="D304" s="11">
        <v>8050249839</v>
      </c>
      <c r="E304" s="180">
        <v>40435</v>
      </c>
      <c r="F304" s="187">
        <v>20104400326482</v>
      </c>
      <c r="G304" s="187">
        <v>20104400326482</v>
      </c>
      <c r="H304" s="194">
        <v>40435</v>
      </c>
      <c r="I304" s="155"/>
      <c r="J304" s="155"/>
      <c r="K304" s="123" t="s">
        <v>22</v>
      </c>
      <c r="L304" s="10" t="s">
        <v>1471</v>
      </c>
      <c r="M304" s="327" t="s">
        <v>54</v>
      </c>
      <c r="N304" s="10" t="s">
        <v>25</v>
      </c>
      <c r="O304" s="10" t="s">
        <v>27</v>
      </c>
      <c r="P304" s="10" t="s">
        <v>27</v>
      </c>
      <c r="Q304" s="10" t="s">
        <v>27</v>
      </c>
    </row>
    <row r="305" spans="1:17" ht="14.25" customHeight="1" x14ac:dyDescent="0.2">
      <c r="A305" s="88">
        <f t="shared" si="4"/>
        <v>299</v>
      </c>
      <c r="B305" s="10" t="s">
        <v>1472</v>
      </c>
      <c r="C305" s="10" t="s">
        <v>27</v>
      </c>
      <c r="D305" s="11">
        <v>8301354258</v>
      </c>
      <c r="E305" s="180">
        <v>40435</v>
      </c>
      <c r="F305" s="187">
        <v>20104400326302</v>
      </c>
      <c r="G305" s="187">
        <v>20114400178992</v>
      </c>
      <c r="H305" s="194">
        <v>40686</v>
      </c>
      <c r="I305" s="155"/>
      <c r="J305" s="155"/>
      <c r="K305" s="123" t="s">
        <v>22</v>
      </c>
      <c r="L305" s="10" t="s">
        <v>1473</v>
      </c>
      <c r="M305" s="327" t="s">
        <v>33</v>
      </c>
      <c r="N305" s="10" t="s">
        <v>34</v>
      </c>
      <c r="O305" s="10" t="s">
        <v>27</v>
      </c>
      <c r="P305" s="10" t="s">
        <v>27</v>
      </c>
      <c r="Q305" s="10" t="s">
        <v>27</v>
      </c>
    </row>
    <row r="306" spans="1:17" ht="14.25" customHeight="1" x14ac:dyDescent="0.2">
      <c r="A306" s="88">
        <f t="shared" si="4"/>
        <v>300</v>
      </c>
      <c r="B306" s="10" t="s">
        <v>1474</v>
      </c>
      <c r="C306" s="10" t="s">
        <v>1475</v>
      </c>
      <c r="D306" s="11">
        <v>8070018119</v>
      </c>
      <c r="E306" s="180">
        <v>40437</v>
      </c>
      <c r="F306" s="187">
        <v>20104400329632</v>
      </c>
      <c r="G306" s="187">
        <v>20104400329632</v>
      </c>
      <c r="H306" s="194">
        <v>40437</v>
      </c>
      <c r="I306" s="155"/>
      <c r="J306" s="155"/>
      <c r="K306" s="123" t="s">
        <v>22</v>
      </c>
      <c r="L306" s="10" t="s">
        <v>1476</v>
      </c>
      <c r="M306" s="327" t="s">
        <v>1477</v>
      </c>
      <c r="N306" s="10" t="s">
        <v>168</v>
      </c>
      <c r="O306" s="10" t="s">
        <v>1478</v>
      </c>
      <c r="P306" s="10">
        <v>5667172</v>
      </c>
      <c r="Q306" s="14" t="s">
        <v>1479</v>
      </c>
    </row>
    <row r="307" spans="1:17" ht="14.25" customHeight="1" x14ac:dyDescent="0.2">
      <c r="A307" s="88">
        <f t="shared" si="4"/>
        <v>301</v>
      </c>
      <c r="B307" s="10" t="s">
        <v>1480</v>
      </c>
      <c r="C307" s="10" t="s">
        <v>1481</v>
      </c>
      <c r="D307" s="11">
        <v>9000582223</v>
      </c>
      <c r="E307" s="180">
        <v>40437</v>
      </c>
      <c r="F307" s="187">
        <v>20104400329462</v>
      </c>
      <c r="G307" s="187">
        <v>20114400025992</v>
      </c>
      <c r="H307" s="194">
        <v>40568</v>
      </c>
      <c r="I307" s="155"/>
      <c r="J307" s="155"/>
      <c r="K307" s="123" t="s">
        <v>113</v>
      </c>
      <c r="L307" s="10" t="s">
        <v>1482</v>
      </c>
      <c r="M307" s="327" t="s">
        <v>1073</v>
      </c>
      <c r="N307" s="10" t="s">
        <v>1074</v>
      </c>
      <c r="O307" s="10" t="s">
        <v>1483</v>
      </c>
      <c r="P307" s="10">
        <v>4201528</v>
      </c>
      <c r="Q307" s="14" t="s">
        <v>1484</v>
      </c>
    </row>
    <row r="308" spans="1:17" ht="14.25" customHeight="1" x14ac:dyDescent="0.2">
      <c r="A308" s="88">
        <f t="shared" si="4"/>
        <v>302</v>
      </c>
      <c r="B308" s="10" t="s">
        <v>1485</v>
      </c>
      <c r="C308" s="10" t="s">
        <v>27</v>
      </c>
      <c r="D308" s="11">
        <v>9000731568</v>
      </c>
      <c r="E308" s="180">
        <v>40437</v>
      </c>
      <c r="F308" s="187">
        <v>20104400329652</v>
      </c>
      <c r="G308" s="187">
        <v>20104400329652</v>
      </c>
      <c r="H308" s="194">
        <v>40437</v>
      </c>
      <c r="I308" s="155"/>
      <c r="J308" s="155"/>
      <c r="K308" s="123" t="s">
        <v>22</v>
      </c>
      <c r="L308" s="10" t="s">
        <v>1486</v>
      </c>
      <c r="M308" s="327" t="s">
        <v>1487</v>
      </c>
      <c r="N308" s="10" t="s">
        <v>168</v>
      </c>
      <c r="O308" s="10" t="s">
        <v>27</v>
      </c>
      <c r="P308" s="10" t="s">
        <v>27</v>
      </c>
      <c r="Q308" s="10" t="s">
        <v>27</v>
      </c>
    </row>
    <row r="309" spans="1:17" ht="14.25" customHeight="1" x14ac:dyDescent="0.2">
      <c r="A309" s="88">
        <f t="shared" si="4"/>
        <v>303</v>
      </c>
      <c r="B309" s="10" t="s">
        <v>1488</v>
      </c>
      <c r="C309" s="10" t="s">
        <v>1489</v>
      </c>
      <c r="D309" s="11">
        <v>8040078851</v>
      </c>
      <c r="E309" s="180">
        <v>40441</v>
      </c>
      <c r="F309" s="187">
        <v>20104400332882</v>
      </c>
      <c r="G309" s="187">
        <v>20114400357342</v>
      </c>
      <c r="H309" s="194">
        <v>40840</v>
      </c>
      <c r="I309" s="155"/>
      <c r="J309" s="155"/>
      <c r="K309" s="123" t="s">
        <v>22</v>
      </c>
      <c r="L309" s="10" t="s">
        <v>1490</v>
      </c>
      <c r="M309" s="327" t="s">
        <v>693</v>
      </c>
      <c r="N309" s="10" t="s">
        <v>143</v>
      </c>
      <c r="O309" s="10" t="s">
        <v>1491</v>
      </c>
      <c r="P309" s="10">
        <v>6849277</v>
      </c>
      <c r="Q309" s="14" t="s">
        <v>1492</v>
      </c>
    </row>
    <row r="310" spans="1:17" ht="14.25" customHeight="1" x14ac:dyDescent="0.2">
      <c r="A310" s="88">
        <f t="shared" si="4"/>
        <v>304</v>
      </c>
      <c r="B310" s="10" t="s">
        <v>28</v>
      </c>
      <c r="C310" s="10" t="s">
        <v>1493</v>
      </c>
      <c r="D310" s="11">
        <v>9001221141</v>
      </c>
      <c r="E310" s="180">
        <v>40441</v>
      </c>
      <c r="F310" s="187">
        <v>20104400377732</v>
      </c>
      <c r="G310" s="187">
        <v>20104400377732</v>
      </c>
      <c r="H310" s="194">
        <v>40471</v>
      </c>
      <c r="I310" s="155"/>
      <c r="J310" s="155"/>
      <c r="K310" s="123" t="s">
        <v>22</v>
      </c>
      <c r="L310" s="10" t="s">
        <v>1494</v>
      </c>
      <c r="M310" s="327" t="s">
        <v>50</v>
      </c>
      <c r="N310" s="10" t="s">
        <v>44</v>
      </c>
      <c r="O310" s="10" t="s">
        <v>27</v>
      </c>
      <c r="P310" s="10" t="s">
        <v>27</v>
      </c>
      <c r="Q310" s="10" t="s">
        <v>27</v>
      </c>
    </row>
    <row r="311" spans="1:17" ht="14.25" customHeight="1" x14ac:dyDescent="0.2">
      <c r="A311" s="88">
        <f t="shared" si="4"/>
        <v>305</v>
      </c>
      <c r="B311" s="10" t="s">
        <v>1495</v>
      </c>
      <c r="C311" s="10" t="s">
        <v>1496</v>
      </c>
      <c r="D311" s="11">
        <v>9001352818</v>
      </c>
      <c r="E311" s="180">
        <v>40444</v>
      </c>
      <c r="F311" s="187">
        <v>20104400339652</v>
      </c>
      <c r="G311" s="187">
        <v>20124400054362</v>
      </c>
      <c r="H311" s="194">
        <v>40954</v>
      </c>
      <c r="I311" s="155"/>
      <c r="J311" s="155"/>
      <c r="K311" s="123" t="s">
        <v>543</v>
      </c>
      <c r="L311" s="10" t="s">
        <v>1497</v>
      </c>
      <c r="M311" s="327" t="s">
        <v>625</v>
      </c>
      <c r="N311" s="10" t="s">
        <v>100</v>
      </c>
      <c r="O311" s="10" t="s">
        <v>1498</v>
      </c>
      <c r="P311" s="10">
        <v>8706070</v>
      </c>
      <c r="Q311" s="14" t="s">
        <v>1499</v>
      </c>
    </row>
    <row r="312" spans="1:17" ht="14.25" customHeight="1" x14ac:dyDescent="0.2">
      <c r="A312" s="88">
        <f t="shared" si="4"/>
        <v>306</v>
      </c>
      <c r="B312" s="10" t="s">
        <v>1500</v>
      </c>
      <c r="C312" s="10" t="s">
        <v>1501</v>
      </c>
      <c r="D312" s="11">
        <v>9000578615</v>
      </c>
      <c r="E312" s="180">
        <v>40449</v>
      </c>
      <c r="F312" s="187">
        <v>20104400232722</v>
      </c>
      <c r="G312" s="187">
        <v>20114400025942</v>
      </c>
      <c r="H312" s="194">
        <v>40568</v>
      </c>
      <c r="I312" s="155"/>
      <c r="J312" s="155"/>
      <c r="K312" s="123" t="s">
        <v>165</v>
      </c>
      <c r="L312" s="10" t="s">
        <v>1482</v>
      </c>
      <c r="M312" s="327" t="s">
        <v>1073</v>
      </c>
      <c r="N312" s="10" t="s">
        <v>1074</v>
      </c>
      <c r="O312" s="10" t="s">
        <v>1483</v>
      </c>
      <c r="P312" s="10">
        <v>4201528</v>
      </c>
      <c r="Q312" s="14" t="s">
        <v>1502</v>
      </c>
    </row>
    <row r="313" spans="1:17" ht="14.25" customHeight="1" x14ac:dyDescent="0.2">
      <c r="A313" s="88">
        <f t="shared" si="4"/>
        <v>307</v>
      </c>
      <c r="B313" s="10" t="s">
        <v>1503</v>
      </c>
      <c r="C313" s="10" t="s">
        <v>1504</v>
      </c>
      <c r="D313" s="11">
        <v>8050125329</v>
      </c>
      <c r="E313" s="180">
        <v>40450</v>
      </c>
      <c r="F313" s="187">
        <v>20104400347092</v>
      </c>
      <c r="G313" s="187">
        <v>20104400390472</v>
      </c>
      <c r="H313" s="194">
        <v>40478</v>
      </c>
      <c r="I313" s="155"/>
      <c r="J313" s="155"/>
      <c r="K313" s="123" t="s">
        <v>22</v>
      </c>
      <c r="L313" s="10" t="s">
        <v>1505</v>
      </c>
      <c r="M313" s="327" t="s">
        <v>508</v>
      </c>
      <c r="N313" s="10" t="s">
        <v>25</v>
      </c>
      <c r="O313" s="10" t="s">
        <v>509</v>
      </c>
      <c r="P313" s="10">
        <v>6645555</v>
      </c>
      <c r="Q313" s="14" t="s">
        <v>1506</v>
      </c>
    </row>
    <row r="314" spans="1:17" ht="14.25" customHeight="1" x14ac:dyDescent="0.2">
      <c r="A314" s="88">
        <f t="shared" si="4"/>
        <v>308</v>
      </c>
      <c r="B314" s="10" t="s">
        <v>1507</v>
      </c>
      <c r="C314" s="10" t="s">
        <v>1508</v>
      </c>
      <c r="D314" s="11">
        <v>8002102142</v>
      </c>
      <c r="E314" s="180">
        <v>40457</v>
      </c>
      <c r="F314" s="187">
        <v>20104400357852</v>
      </c>
      <c r="G314" s="187">
        <v>20154400362002</v>
      </c>
      <c r="H314" s="194">
        <v>42368</v>
      </c>
      <c r="I314" s="155">
        <v>20203310150581</v>
      </c>
      <c r="J314" s="275">
        <v>44692</v>
      </c>
      <c r="K314" s="123" t="s">
        <v>58</v>
      </c>
      <c r="L314" s="10" t="s">
        <v>1509</v>
      </c>
      <c r="M314" s="327" t="s">
        <v>33</v>
      </c>
      <c r="N314" s="10" t="s">
        <v>34</v>
      </c>
      <c r="O314" s="10" t="s">
        <v>1510</v>
      </c>
      <c r="P314" s="10">
        <v>2868609</v>
      </c>
      <c r="Q314" s="14" t="s">
        <v>1511</v>
      </c>
    </row>
    <row r="315" spans="1:17" ht="14.25" customHeight="1" x14ac:dyDescent="0.2">
      <c r="A315" s="88">
        <f t="shared" si="4"/>
        <v>309</v>
      </c>
      <c r="B315" s="10" t="s">
        <v>1512</v>
      </c>
      <c r="C315" s="10" t="s">
        <v>1513</v>
      </c>
      <c r="D315" s="11">
        <v>9000396431</v>
      </c>
      <c r="E315" s="180">
        <v>40457</v>
      </c>
      <c r="F315" s="187">
        <v>20104400359612</v>
      </c>
      <c r="G315" s="187">
        <v>20104400359612</v>
      </c>
      <c r="H315" s="194">
        <v>40457</v>
      </c>
      <c r="I315" s="155"/>
      <c r="J315" s="155"/>
      <c r="K315" s="123" t="s">
        <v>1161</v>
      </c>
      <c r="L315" s="10" t="s">
        <v>1514</v>
      </c>
      <c r="M315" s="327" t="s">
        <v>1515</v>
      </c>
      <c r="N315" s="10" t="s">
        <v>25</v>
      </c>
      <c r="O315" s="10" t="s">
        <v>1516</v>
      </c>
      <c r="P315" s="10">
        <v>2548109</v>
      </c>
      <c r="Q315" s="14" t="s">
        <v>1517</v>
      </c>
    </row>
    <row r="316" spans="1:17" ht="14.25" customHeight="1" x14ac:dyDescent="0.2">
      <c r="A316" s="88">
        <f t="shared" si="4"/>
        <v>310</v>
      </c>
      <c r="B316" s="10" t="s">
        <v>1518</v>
      </c>
      <c r="C316" s="10" t="s">
        <v>1519</v>
      </c>
      <c r="D316" s="11">
        <v>8300957765</v>
      </c>
      <c r="E316" s="180">
        <v>40463</v>
      </c>
      <c r="F316" s="187">
        <v>20104400367842</v>
      </c>
      <c r="G316" s="187">
        <v>20144400135632</v>
      </c>
      <c r="H316" s="194">
        <v>41757</v>
      </c>
      <c r="I316" s="155">
        <v>20223310466641</v>
      </c>
      <c r="J316" s="275">
        <v>44867</v>
      </c>
      <c r="K316" s="123" t="s">
        <v>22</v>
      </c>
      <c r="L316" s="19" t="s">
        <v>9941</v>
      </c>
      <c r="M316" s="327" t="s">
        <v>33</v>
      </c>
      <c r="N316" s="10" t="s">
        <v>34</v>
      </c>
      <c r="O316" s="10" t="s">
        <v>1520</v>
      </c>
      <c r="P316" s="10">
        <v>6276898</v>
      </c>
      <c r="Q316" s="10" t="s">
        <v>27</v>
      </c>
    </row>
    <row r="317" spans="1:17" ht="14.25" customHeight="1" x14ac:dyDescent="0.2">
      <c r="A317" s="88">
        <f t="shared" si="4"/>
        <v>311</v>
      </c>
      <c r="B317" s="10" t="s">
        <v>1521</v>
      </c>
      <c r="C317" s="10" t="s">
        <v>1522</v>
      </c>
      <c r="D317" s="11">
        <v>8110309701</v>
      </c>
      <c r="E317" s="180">
        <v>40476</v>
      </c>
      <c r="F317" s="187">
        <v>20104400385202</v>
      </c>
      <c r="G317" s="187">
        <v>20104400425862</v>
      </c>
      <c r="H317" s="194">
        <v>40505</v>
      </c>
      <c r="I317" s="155">
        <v>20223310466681</v>
      </c>
      <c r="J317" s="275">
        <v>44867</v>
      </c>
      <c r="K317" s="123" t="s">
        <v>1523</v>
      </c>
      <c r="L317" s="10" t="s">
        <v>1524</v>
      </c>
      <c r="M317" s="327" t="s">
        <v>1525</v>
      </c>
      <c r="N317" s="10" t="s">
        <v>44</v>
      </c>
      <c r="O317" s="10" t="s">
        <v>1526</v>
      </c>
      <c r="P317" s="10">
        <v>8590808</v>
      </c>
      <c r="Q317" s="14" t="s">
        <v>1527</v>
      </c>
    </row>
    <row r="318" spans="1:17" ht="14.25" customHeight="1" x14ac:dyDescent="0.2">
      <c r="A318" s="88">
        <f t="shared" si="4"/>
        <v>312</v>
      </c>
      <c r="B318" s="10" t="s">
        <v>1528</v>
      </c>
      <c r="C318" s="10" t="s">
        <v>1529</v>
      </c>
      <c r="D318" s="11">
        <v>8050241113</v>
      </c>
      <c r="E318" s="180">
        <v>40480</v>
      </c>
      <c r="F318" s="187">
        <v>20104400396622</v>
      </c>
      <c r="G318" s="187">
        <v>20114400285492</v>
      </c>
      <c r="H318" s="194">
        <v>40772</v>
      </c>
      <c r="I318" s="155">
        <v>20223310466601</v>
      </c>
      <c r="J318" s="275">
        <v>44867</v>
      </c>
      <c r="K318" s="123" t="s">
        <v>22</v>
      </c>
      <c r="L318" s="10" t="s">
        <v>1530</v>
      </c>
      <c r="M318" s="327" t="s">
        <v>54</v>
      </c>
      <c r="N318" s="10" t="s">
        <v>25</v>
      </c>
      <c r="O318" s="10" t="s">
        <v>1531</v>
      </c>
      <c r="P318" s="10">
        <v>6536395</v>
      </c>
      <c r="Q318" s="14" t="s">
        <v>1532</v>
      </c>
    </row>
    <row r="319" spans="1:17" ht="14.25" customHeight="1" x14ac:dyDescent="0.2">
      <c r="A319" s="88">
        <f t="shared" ref="A319:A382" si="5">+A318+1</f>
        <v>313</v>
      </c>
      <c r="B319" s="10" t="s">
        <v>1533</v>
      </c>
      <c r="C319" s="10" t="s">
        <v>1534</v>
      </c>
      <c r="D319" s="11">
        <v>8050244125</v>
      </c>
      <c r="E319" s="180">
        <v>40480</v>
      </c>
      <c r="F319" s="187">
        <v>20104400396642</v>
      </c>
      <c r="G319" s="187">
        <v>20114400285512</v>
      </c>
      <c r="H319" s="194">
        <v>40772</v>
      </c>
      <c r="I319" s="155">
        <v>20223310466661</v>
      </c>
      <c r="J319" s="275">
        <v>44867</v>
      </c>
      <c r="K319" s="123" t="s">
        <v>22</v>
      </c>
      <c r="L319" s="10" t="s">
        <v>1535</v>
      </c>
      <c r="M319" s="327" t="s">
        <v>54</v>
      </c>
      <c r="N319" s="10" t="s">
        <v>25</v>
      </c>
      <c r="O319" s="10" t="s">
        <v>1531</v>
      </c>
      <c r="P319" s="10">
        <v>6536395</v>
      </c>
      <c r="Q319" s="14" t="s">
        <v>1536</v>
      </c>
    </row>
    <row r="320" spans="1:17" ht="14.25" customHeight="1" x14ac:dyDescent="0.2">
      <c r="A320" s="88">
        <f t="shared" si="5"/>
        <v>314</v>
      </c>
      <c r="B320" s="10" t="s">
        <v>1537</v>
      </c>
      <c r="C320" s="11" t="s">
        <v>27</v>
      </c>
      <c r="D320" s="11">
        <v>8130118682</v>
      </c>
      <c r="E320" s="180">
        <v>40484</v>
      </c>
      <c r="F320" s="187">
        <v>20104400396942</v>
      </c>
      <c r="G320" s="187">
        <v>20124400269152</v>
      </c>
      <c r="H320" s="194">
        <v>41153</v>
      </c>
      <c r="I320" s="155">
        <v>20223310577071</v>
      </c>
      <c r="J320" s="275">
        <v>44918</v>
      </c>
      <c r="K320" s="123" t="s">
        <v>155</v>
      </c>
      <c r="L320" s="10" t="s">
        <v>1497</v>
      </c>
      <c r="M320" s="327" t="s">
        <v>625</v>
      </c>
      <c r="N320" s="10" t="s">
        <v>100</v>
      </c>
      <c r="O320" s="10" t="s">
        <v>27</v>
      </c>
      <c r="P320" s="10" t="s">
        <v>27</v>
      </c>
      <c r="Q320" s="10" t="s">
        <v>27</v>
      </c>
    </row>
    <row r="321" spans="1:17" ht="14.25" customHeight="1" x14ac:dyDescent="0.2">
      <c r="A321" s="88">
        <f t="shared" si="5"/>
        <v>315</v>
      </c>
      <c r="B321" s="10" t="s">
        <v>1538</v>
      </c>
      <c r="C321" s="10" t="s">
        <v>1539</v>
      </c>
      <c r="D321" s="11">
        <v>8301324143</v>
      </c>
      <c r="E321" s="180">
        <v>40490</v>
      </c>
      <c r="F321" s="187">
        <v>20104400406942</v>
      </c>
      <c r="G321" s="187">
        <v>20114400015372</v>
      </c>
      <c r="H321" s="194">
        <v>40563</v>
      </c>
      <c r="I321" s="155">
        <v>20223310477771</v>
      </c>
      <c r="J321" s="275">
        <v>44874</v>
      </c>
      <c r="K321" s="123" t="s">
        <v>22</v>
      </c>
      <c r="L321" s="10" t="s">
        <v>1540</v>
      </c>
      <c r="M321" s="327" t="s">
        <v>33</v>
      </c>
      <c r="N321" s="10" t="s">
        <v>34</v>
      </c>
      <c r="O321" s="10" t="s">
        <v>1541</v>
      </c>
      <c r="P321" s="10">
        <v>6127142</v>
      </c>
      <c r="Q321" s="14" t="s">
        <v>1542</v>
      </c>
    </row>
    <row r="322" spans="1:17" ht="14.25" customHeight="1" x14ac:dyDescent="0.2">
      <c r="A322" s="88">
        <f t="shared" si="5"/>
        <v>316</v>
      </c>
      <c r="B322" s="88" t="s">
        <v>1543</v>
      </c>
      <c r="C322" s="10" t="s">
        <v>1544</v>
      </c>
      <c r="D322" s="11">
        <v>8001320743</v>
      </c>
      <c r="E322" s="180">
        <v>40501</v>
      </c>
      <c r="F322" s="187">
        <v>20104400422882</v>
      </c>
      <c r="G322" s="187">
        <v>20104400422882</v>
      </c>
      <c r="H322" s="194">
        <v>40501</v>
      </c>
      <c r="I322" s="155">
        <v>20103300354821</v>
      </c>
      <c r="J322" s="275">
        <v>40504</v>
      </c>
      <c r="K322" s="123" t="s">
        <v>22</v>
      </c>
      <c r="L322" s="10" t="s">
        <v>1545</v>
      </c>
      <c r="M322" s="327" t="s">
        <v>142</v>
      </c>
      <c r="N322" s="10" t="s">
        <v>143</v>
      </c>
      <c r="O322" s="10" t="s">
        <v>1546</v>
      </c>
      <c r="P322" s="10">
        <v>6335599</v>
      </c>
      <c r="Q322" s="14" t="s">
        <v>1547</v>
      </c>
    </row>
    <row r="323" spans="1:17" ht="14.25" customHeight="1" x14ac:dyDescent="0.2">
      <c r="A323" s="88">
        <f t="shared" si="5"/>
        <v>317</v>
      </c>
      <c r="B323" s="10" t="s">
        <v>1548</v>
      </c>
      <c r="C323" s="10" t="s">
        <v>1549</v>
      </c>
      <c r="D323" s="11">
        <v>8040148271</v>
      </c>
      <c r="E323" s="180">
        <v>40501</v>
      </c>
      <c r="F323" s="187">
        <v>20104400421642</v>
      </c>
      <c r="G323" s="187">
        <v>20114400235112</v>
      </c>
      <c r="H323" s="194">
        <v>40732</v>
      </c>
      <c r="I323" s="155">
        <v>20223310477451</v>
      </c>
      <c r="J323" s="275">
        <v>44874</v>
      </c>
      <c r="K323" s="123" t="s">
        <v>22</v>
      </c>
      <c r="L323" s="10" t="s">
        <v>1550</v>
      </c>
      <c r="M323" s="327" t="s">
        <v>142</v>
      </c>
      <c r="N323" s="10" t="s">
        <v>143</v>
      </c>
      <c r="O323" s="10" t="s">
        <v>1551</v>
      </c>
      <c r="P323" s="10">
        <v>6804624</v>
      </c>
      <c r="Q323" s="14" t="s">
        <v>1552</v>
      </c>
    </row>
    <row r="324" spans="1:17" ht="14.25" customHeight="1" x14ac:dyDescent="0.2">
      <c r="A324" s="88">
        <f t="shared" si="5"/>
        <v>318</v>
      </c>
      <c r="B324" s="10" t="s">
        <v>1553</v>
      </c>
      <c r="C324" s="10" t="s">
        <v>27</v>
      </c>
      <c r="D324" s="11">
        <v>8130130591</v>
      </c>
      <c r="E324" s="180">
        <v>40508</v>
      </c>
      <c r="F324" s="187">
        <v>20104400432912</v>
      </c>
      <c r="G324" s="187">
        <v>20104400432912</v>
      </c>
      <c r="H324" s="194">
        <v>40508</v>
      </c>
      <c r="I324" s="155"/>
      <c r="J324" s="155"/>
      <c r="K324" s="123" t="s">
        <v>22</v>
      </c>
      <c r="L324" s="10" t="s">
        <v>1554</v>
      </c>
      <c r="M324" s="327" t="s">
        <v>625</v>
      </c>
      <c r="N324" s="10" t="s">
        <v>100</v>
      </c>
      <c r="O324" s="10" t="s">
        <v>27</v>
      </c>
      <c r="P324" s="10" t="s">
        <v>27</v>
      </c>
      <c r="Q324" s="10" t="s">
        <v>27</v>
      </c>
    </row>
    <row r="325" spans="1:17" ht="14.25" customHeight="1" x14ac:dyDescent="0.2">
      <c r="A325" s="88">
        <f t="shared" si="5"/>
        <v>319</v>
      </c>
      <c r="B325" s="10" t="s">
        <v>1555</v>
      </c>
      <c r="C325" s="10" t="s">
        <v>27</v>
      </c>
      <c r="D325" s="11">
        <v>9001692649</v>
      </c>
      <c r="E325" s="180">
        <v>40508</v>
      </c>
      <c r="F325" s="187">
        <v>20104400432892</v>
      </c>
      <c r="G325" s="187">
        <v>20104400432892</v>
      </c>
      <c r="H325" s="194">
        <v>40508</v>
      </c>
      <c r="I325" s="155">
        <v>20223310477391</v>
      </c>
      <c r="J325" s="275">
        <v>44874</v>
      </c>
      <c r="K325" s="123" t="s">
        <v>22</v>
      </c>
      <c r="L325" s="10" t="s">
        <v>1556</v>
      </c>
      <c r="M325" s="327" t="s">
        <v>625</v>
      </c>
      <c r="N325" s="10" t="s">
        <v>100</v>
      </c>
      <c r="O325" s="10" t="s">
        <v>27</v>
      </c>
      <c r="P325" s="10" t="s">
        <v>27</v>
      </c>
      <c r="Q325" s="10" t="s">
        <v>27</v>
      </c>
    </row>
    <row r="326" spans="1:17" ht="14.25" customHeight="1" x14ac:dyDescent="0.2">
      <c r="A326" s="88">
        <f t="shared" si="5"/>
        <v>320</v>
      </c>
      <c r="B326" s="88" t="s">
        <v>1557</v>
      </c>
      <c r="C326" s="11" t="s">
        <v>1558</v>
      </c>
      <c r="D326" s="11">
        <v>8002222778</v>
      </c>
      <c r="E326" s="180">
        <v>40581</v>
      </c>
      <c r="F326" s="187">
        <v>20114400049702</v>
      </c>
      <c r="G326" s="187">
        <v>20214400171252</v>
      </c>
      <c r="H326" s="194">
        <v>44327</v>
      </c>
      <c r="I326" s="155"/>
      <c r="J326" s="155"/>
      <c r="K326" s="123" t="s">
        <v>58</v>
      </c>
      <c r="L326" s="10" t="s">
        <v>27</v>
      </c>
      <c r="M326" s="327" t="s">
        <v>27</v>
      </c>
      <c r="N326" s="10" t="s">
        <v>27</v>
      </c>
      <c r="O326" s="10" t="s">
        <v>27</v>
      </c>
      <c r="P326" s="10" t="s">
        <v>27</v>
      </c>
      <c r="Q326" s="10" t="s">
        <v>27</v>
      </c>
    </row>
    <row r="327" spans="1:17" ht="14.25" customHeight="1" x14ac:dyDescent="0.2">
      <c r="A327" s="88">
        <f t="shared" si="5"/>
        <v>321</v>
      </c>
      <c r="B327" s="10" t="s">
        <v>1559</v>
      </c>
      <c r="C327" s="10" t="s">
        <v>1560</v>
      </c>
      <c r="D327" s="11">
        <v>8002208760</v>
      </c>
      <c r="E327" s="180">
        <v>40518</v>
      </c>
      <c r="F327" s="187">
        <v>20104400440382</v>
      </c>
      <c r="G327" s="187">
        <v>20124400131732</v>
      </c>
      <c r="H327" s="194">
        <v>41026</v>
      </c>
      <c r="I327" s="155">
        <v>20223310523961</v>
      </c>
      <c r="J327" s="275">
        <v>44893</v>
      </c>
      <c r="K327" s="123" t="s">
        <v>22</v>
      </c>
      <c r="L327" s="10" t="s">
        <v>1561</v>
      </c>
      <c r="M327" s="327" t="s">
        <v>142</v>
      </c>
      <c r="N327" s="10" t="s">
        <v>143</v>
      </c>
      <c r="O327" s="10" t="s">
        <v>1562</v>
      </c>
      <c r="P327" s="10">
        <v>6394358</v>
      </c>
      <c r="Q327" s="14" t="s">
        <v>1563</v>
      </c>
    </row>
    <row r="328" spans="1:17" ht="14.25" customHeight="1" x14ac:dyDescent="0.2">
      <c r="A328" s="88">
        <f t="shared" si="5"/>
        <v>322</v>
      </c>
      <c r="B328" s="10" t="s">
        <v>1564</v>
      </c>
      <c r="C328" s="11" t="s">
        <v>27</v>
      </c>
      <c r="D328" s="11">
        <v>8010040803</v>
      </c>
      <c r="E328" s="180">
        <v>40521</v>
      </c>
      <c r="F328" s="187">
        <v>20104400444972</v>
      </c>
      <c r="G328" s="187">
        <v>20104400444972</v>
      </c>
      <c r="H328" s="194">
        <v>40521</v>
      </c>
      <c r="I328" s="155"/>
      <c r="J328" s="155"/>
      <c r="K328" s="123" t="s">
        <v>22</v>
      </c>
      <c r="L328" s="10" t="s">
        <v>1565</v>
      </c>
      <c r="M328" s="327" t="s">
        <v>285</v>
      </c>
      <c r="N328" s="10" t="s">
        <v>286</v>
      </c>
      <c r="O328" s="10" t="s">
        <v>27</v>
      </c>
      <c r="P328" s="10" t="s">
        <v>27</v>
      </c>
      <c r="Q328" s="10" t="s">
        <v>27</v>
      </c>
    </row>
    <row r="329" spans="1:17" ht="14.25" customHeight="1" x14ac:dyDescent="0.2">
      <c r="A329" s="88">
        <f t="shared" si="5"/>
        <v>323</v>
      </c>
      <c r="B329" s="10" t="s">
        <v>1566</v>
      </c>
      <c r="C329" s="10" t="s">
        <v>1567</v>
      </c>
      <c r="D329" s="11">
        <v>8301284211</v>
      </c>
      <c r="E329" s="180">
        <v>40526</v>
      </c>
      <c r="F329" s="187">
        <v>20104400448742</v>
      </c>
      <c r="G329" s="187">
        <v>20104400448742</v>
      </c>
      <c r="H329" s="194">
        <v>40526</v>
      </c>
      <c r="I329" s="155"/>
      <c r="J329" s="155"/>
      <c r="K329" s="123" t="s">
        <v>22</v>
      </c>
      <c r="L329" s="10" t="s">
        <v>1568</v>
      </c>
      <c r="M329" s="327" t="s">
        <v>33</v>
      </c>
      <c r="N329" s="10" t="s">
        <v>34</v>
      </c>
      <c r="O329" s="10" t="s">
        <v>1569</v>
      </c>
      <c r="P329" s="10">
        <v>4838812</v>
      </c>
      <c r="Q329" s="14" t="s">
        <v>1570</v>
      </c>
    </row>
    <row r="330" spans="1:17" ht="14.25" customHeight="1" x14ac:dyDescent="0.2">
      <c r="A330" s="88">
        <f t="shared" si="5"/>
        <v>324</v>
      </c>
      <c r="B330" s="10" t="s">
        <v>1571</v>
      </c>
      <c r="C330" s="10" t="s">
        <v>1572</v>
      </c>
      <c r="D330" s="11">
        <v>8220072673</v>
      </c>
      <c r="E330" s="180">
        <v>40529</v>
      </c>
      <c r="F330" s="187">
        <v>20104400454362</v>
      </c>
      <c r="G330" s="187">
        <v>20114400263522</v>
      </c>
      <c r="H330" s="194">
        <v>40751</v>
      </c>
      <c r="I330" s="155"/>
      <c r="J330" s="155"/>
      <c r="K330" s="123" t="s">
        <v>22</v>
      </c>
      <c r="L330" s="10" t="s">
        <v>1573</v>
      </c>
      <c r="M330" s="327" t="s">
        <v>1205</v>
      </c>
      <c r="N330" s="10" t="s">
        <v>669</v>
      </c>
      <c r="O330" s="10" t="s">
        <v>1574</v>
      </c>
      <c r="P330" s="10">
        <v>6700700</v>
      </c>
      <c r="Q330" s="14" t="s">
        <v>1575</v>
      </c>
    </row>
    <row r="331" spans="1:17" ht="14.25" customHeight="1" x14ac:dyDescent="0.2">
      <c r="A331" s="88">
        <f t="shared" si="5"/>
        <v>325</v>
      </c>
      <c r="B331" s="10" t="s">
        <v>1576</v>
      </c>
      <c r="C331" s="10" t="s">
        <v>1577</v>
      </c>
      <c r="D331" s="11">
        <v>8220075259</v>
      </c>
      <c r="E331" s="180">
        <v>40529</v>
      </c>
      <c r="F331" s="187">
        <v>20104400454462</v>
      </c>
      <c r="G331" s="187">
        <v>20114400391982</v>
      </c>
      <c r="H331" s="194">
        <v>40877</v>
      </c>
      <c r="I331" s="155"/>
      <c r="J331" s="155"/>
      <c r="K331" s="123" t="s">
        <v>22</v>
      </c>
      <c r="L331" s="10" t="s">
        <v>1578</v>
      </c>
      <c r="M331" s="327" t="s">
        <v>1205</v>
      </c>
      <c r="N331" s="10" t="s">
        <v>669</v>
      </c>
      <c r="O331" s="10" t="s">
        <v>1579</v>
      </c>
      <c r="P331" s="10">
        <v>6636208</v>
      </c>
      <c r="Q331" s="14" t="s">
        <v>1580</v>
      </c>
    </row>
    <row r="332" spans="1:17" ht="14.25" customHeight="1" x14ac:dyDescent="0.2">
      <c r="A332" s="88">
        <f t="shared" si="5"/>
        <v>326</v>
      </c>
      <c r="B332" s="88" t="s">
        <v>1581</v>
      </c>
      <c r="C332" s="10" t="s">
        <v>1582</v>
      </c>
      <c r="D332" s="11">
        <v>8300749691</v>
      </c>
      <c r="E332" s="180">
        <v>40529</v>
      </c>
      <c r="F332" s="187">
        <v>20104400453602</v>
      </c>
      <c r="G332" s="187">
        <v>20124400247642</v>
      </c>
      <c r="H332" s="194">
        <v>41138</v>
      </c>
      <c r="I332" s="155">
        <v>20123300186551</v>
      </c>
      <c r="J332" s="275">
        <v>41138</v>
      </c>
      <c r="K332" s="123" t="s">
        <v>22</v>
      </c>
      <c r="L332" s="10" t="s">
        <v>1583</v>
      </c>
      <c r="M332" s="327" t="s">
        <v>33</v>
      </c>
      <c r="N332" s="10" t="s">
        <v>34</v>
      </c>
      <c r="O332" s="10" t="s">
        <v>1584</v>
      </c>
      <c r="P332" s="10">
        <v>4462834</v>
      </c>
      <c r="Q332" s="14" t="s">
        <v>1585</v>
      </c>
    </row>
    <row r="333" spans="1:17" ht="14.25" customHeight="1" x14ac:dyDescent="0.2">
      <c r="A333" s="88">
        <f t="shared" si="5"/>
        <v>327</v>
      </c>
      <c r="B333" s="10" t="s">
        <v>1586</v>
      </c>
      <c r="C333" s="10" t="s">
        <v>1587</v>
      </c>
      <c r="D333" s="11">
        <v>8301312396</v>
      </c>
      <c r="E333" s="180">
        <v>40555</v>
      </c>
      <c r="F333" s="187">
        <v>20114400002082</v>
      </c>
      <c r="G333" s="187">
        <v>20114400002082</v>
      </c>
      <c r="H333" s="194">
        <v>40555</v>
      </c>
      <c r="I333" s="155"/>
      <c r="J333" s="155"/>
      <c r="K333" s="123" t="s">
        <v>22</v>
      </c>
      <c r="L333" s="10" t="s">
        <v>1588</v>
      </c>
      <c r="M333" s="327" t="s">
        <v>33</v>
      </c>
      <c r="N333" s="10" t="s">
        <v>34</v>
      </c>
      <c r="O333" s="10" t="s">
        <v>1589</v>
      </c>
      <c r="P333" s="10">
        <v>6030303</v>
      </c>
      <c r="Q333" s="14" t="s">
        <v>1590</v>
      </c>
    </row>
    <row r="334" spans="1:17" ht="14.25" customHeight="1" x14ac:dyDescent="0.2">
      <c r="A334" s="88">
        <f t="shared" si="5"/>
        <v>328</v>
      </c>
      <c r="B334" s="10" t="s">
        <v>1591</v>
      </c>
      <c r="C334" s="10" t="s">
        <v>1592</v>
      </c>
      <c r="D334" s="11">
        <v>8020068059</v>
      </c>
      <c r="E334" s="180">
        <v>40565</v>
      </c>
      <c r="F334" s="187">
        <v>20114400020442</v>
      </c>
      <c r="G334" s="187">
        <v>20124400040492</v>
      </c>
      <c r="H334" s="194">
        <v>40575</v>
      </c>
      <c r="I334" s="155">
        <v>20223310477461</v>
      </c>
      <c r="J334" s="275">
        <v>44874</v>
      </c>
      <c r="K334" s="123" t="s">
        <v>630</v>
      </c>
      <c r="L334" s="10" t="s">
        <v>1593</v>
      </c>
      <c r="M334" s="327" t="s">
        <v>418</v>
      </c>
      <c r="N334" s="10" t="s">
        <v>335</v>
      </c>
      <c r="O334" s="10" t="s">
        <v>1594</v>
      </c>
      <c r="P334" s="10">
        <v>3450141</v>
      </c>
      <c r="Q334" s="14" t="s">
        <v>1595</v>
      </c>
    </row>
    <row r="335" spans="1:17" ht="42" customHeight="1" x14ac:dyDescent="0.2">
      <c r="A335" s="88">
        <f t="shared" si="5"/>
        <v>329</v>
      </c>
      <c r="B335" s="10" t="s">
        <v>1596</v>
      </c>
      <c r="C335" s="10" t="s">
        <v>1597</v>
      </c>
      <c r="D335" s="11">
        <v>8170045107</v>
      </c>
      <c r="E335" s="180">
        <v>40571</v>
      </c>
      <c r="F335" s="187">
        <v>20114400367762</v>
      </c>
      <c r="G335" s="187">
        <v>20124400174772</v>
      </c>
      <c r="H335" s="194">
        <v>41066</v>
      </c>
      <c r="I335" s="155">
        <v>20223310477471</v>
      </c>
      <c r="J335" s="275">
        <v>44874</v>
      </c>
      <c r="K335" s="123" t="s">
        <v>41</v>
      </c>
      <c r="L335" s="10" t="s">
        <v>1598</v>
      </c>
      <c r="M335" s="327" t="s">
        <v>545</v>
      </c>
      <c r="N335" s="10" t="s">
        <v>546</v>
      </c>
      <c r="O335" s="10" t="s">
        <v>1599</v>
      </c>
      <c r="P335" s="10">
        <v>8303399</v>
      </c>
      <c r="Q335" s="14" t="s">
        <v>1600</v>
      </c>
    </row>
    <row r="336" spans="1:17" ht="14.25" customHeight="1" x14ac:dyDescent="0.2">
      <c r="A336" s="88">
        <f t="shared" si="5"/>
        <v>330</v>
      </c>
      <c r="B336" s="10" t="s">
        <v>1601</v>
      </c>
      <c r="C336" s="10" t="s">
        <v>1602</v>
      </c>
      <c r="D336" s="11">
        <v>8301408141</v>
      </c>
      <c r="E336" s="180">
        <v>40571</v>
      </c>
      <c r="F336" s="187">
        <v>20114400035142</v>
      </c>
      <c r="G336" s="187">
        <v>20114400035142</v>
      </c>
      <c r="H336" s="194">
        <v>40571</v>
      </c>
      <c r="I336" s="203">
        <v>20223310341771</v>
      </c>
      <c r="J336" s="203"/>
      <c r="K336" s="123" t="s">
        <v>77</v>
      </c>
      <c r="L336" s="10" t="s">
        <v>1603</v>
      </c>
      <c r="M336" s="327" t="s">
        <v>1604</v>
      </c>
      <c r="N336" s="10" t="s">
        <v>34</v>
      </c>
      <c r="O336" s="10" t="s">
        <v>27</v>
      </c>
      <c r="P336" s="10" t="s">
        <v>27</v>
      </c>
      <c r="Q336" s="10" t="s">
        <v>27</v>
      </c>
    </row>
    <row r="337" spans="1:17" ht="14.25" customHeight="1" x14ac:dyDescent="0.2">
      <c r="A337" s="88">
        <f t="shared" si="5"/>
        <v>331</v>
      </c>
      <c r="B337" s="10" t="s">
        <v>1605</v>
      </c>
      <c r="C337" s="10" t="s">
        <v>1606</v>
      </c>
      <c r="D337" s="11">
        <v>8170072865</v>
      </c>
      <c r="E337" s="180">
        <v>40576</v>
      </c>
      <c r="F337" s="187">
        <v>20114400041682</v>
      </c>
      <c r="G337" s="187">
        <v>20114400041682</v>
      </c>
      <c r="H337" s="194">
        <v>40576</v>
      </c>
      <c r="I337" s="203">
        <v>20223310341751</v>
      </c>
      <c r="J337" s="203"/>
      <c r="K337" s="123" t="s">
        <v>77</v>
      </c>
      <c r="L337" s="10" t="s">
        <v>1607</v>
      </c>
      <c r="M337" s="327" t="s">
        <v>782</v>
      </c>
      <c r="N337" s="10" t="s">
        <v>546</v>
      </c>
      <c r="O337" s="10" t="s">
        <v>1608</v>
      </c>
      <c r="P337" s="10">
        <v>8298753</v>
      </c>
      <c r="Q337" s="14" t="s">
        <v>1609</v>
      </c>
    </row>
    <row r="338" spans="1:17" ht="14.25" customHeight="1" x14ac:dyDescent="0.2">
      <c r="A338" s="88">
        <f t="shared" si="5"/>
        <v>332</v>
      </c>
      <c r="B338" s="10" t="s">
        <v>1610</v>
      </c>
      <c r="C338" s="10" t="s">
        <v>1611</v>
      </c>
      <c r="D338" s="11">
        <v>8020222372</v>
      </c>
      <c r="E338" s="180">
        <v>40582</v>
      </c>
      <c r="F338" s="187">
        <v>20114400051452</v>
      </c>
      <c r="G338" s="187">
        <v>20114400051452</v>
      </c>
      <c r="H338" s="194">
        <v>40582</v>
      </c>
      <c r="I338" s="203">
        <v>20223310341761</v>
      </c>
      <c r="J338" s="203"/>
      <c r="K338" s="123" t="s">
        <v>155</v>
      </c>
      <c r="L338" s="10" t="s">
        <v>1612</v>
      </c>
      <c r="M338" s="327" t="s">
        <v>418</v>
      </c>
      <c r="N338" s="10" t="s">
        <v>335</v>
      </c>
      <c r="O338" s="10" t="s">
        <v>1613</v>
      </c>
      <c r="P338" s="10">
        <v>3850257</v>
      </c>
      <c r="Q338" s="14" t="s">
        <v>1614</v>
      </c>
    </row>
    <row r="339" spans="1:17" ht="14.25" customHeight="1" x14ac:dyDescent="0.2">
      <c r="A339" s="88">
        <f t="shared" si="5"/>
        <v>333</v>
      </c>
      <c r="B339" s="10" t="s">
        <v>1615</v>
      </c>
      <c r="C339" s="10" t="s">
        <v>1616</v>
      </c>
      <c r="D339" s="11">
        <v>8300806027</v>
      </c>
      <c r="E339" s="180">
        <v>40602</v>
      </c>
      <c r="F339" s="187">
        <v>20114400074662</v>
      </c>
      <c r="G339" s="187">
        <v>20114400074662</v>
      </c>
      <c r="H339" s="194">
        <v>40602</v>
      </c>
      <c r="I339" s="203">
        <v>20223310341781</v>
      </c>
      <c r="J339" s="203"/>
      <c r="K339" s="123" t="s">
        <v>22</v>
      </c>
      <c r="L339" s="10" t="s">
        <v>1617</v>
      </c>
      <c r="M339" s="327" t="s">
        <v>185</v>
      </c>
      <c r="N339" s="10" t="s">
        <v>34</v>
      </c>
      <c r="O339" s="10" t="s">
        <v>27</v>
      </c>
      <c r="P339" s="10" t="s">
        <v>27</v>
      </c>
      <c r="Q339" s="10" t="s">
        <v>27</v>
      </c>
    </row>
    <row r="340" spans="1:17" ht="14.25" customHeight="1" x14ac:dyDescent="0.2">
      <c r="A340" s="88">
        <f t="shared" si="5"/>
        <v>334</v>
      </c>
      <c r="B340" s="10" t="s">
        <v>1618</v>
      </c>
      <c r="C340" s="10" t="s">
        <v>1619</v>
      </c>
      <c r="D340" s="11">
        <v>8050181670</v>
      </c>
      <c r="E340" s="180">
        <v>40604</v>
      </c>
      <c r="F340" s="187">
        <v>20114400077612</v>
      </c>
      <c r="G340" s="187">
        <v>20124400028122</v>
      </c>
      <c r="H340" s="194">
        <v>40931</v>
      </c>
      <c r="I340" s="203">
        <v>20223310341811</v>
      </c>
      <c r="J340" s="203"/>
      <c r="K340" s="123" t="s">
        <v>22</v>
      </c>
      <c r="L340" s="10" t="s">
        <v>1620</v>
      </c>
      <c r="M340" s="327" t="s">
        <v>54</v>
      </c>
      <c r="N340" s="10" t="s">
        <v>25</v>
      </c>
      <c r="O340" s="10" t="s">
        <v>1621</v>
      </c>
      <c r="P340" s="10">
        <v>4036119</v>
      </c>
      <c r="Q340" s="14" t="s">
        <v>1622</v>
      </c>
    </row>
    <row r="341" spans="1:17" ht="14.25" customHeight="1" x14ac:dyDescent="0.2">
      <c r="A341" s="88">
        <f t="shared" si="5"/>
        <v>335</v>
      </c>
      <c r="B341" s="10" t="s">
        <v>1623</v>
      </c>
      <c r="C341" s="10" t="s">
        <v>27</v>
      </c>
      <c r="D341" s="11">
        <v>8130116052</v>
      </c>
      <c r="E341" s="180">
        <v>40624</v>
      </c>
      <c r="F341" s="187">
        <v>20114400094042</v>
      </c>
      <c r="G341" s="187">
        <v>20124400041882</v>
      </c>
      <c r="H341" s="194">
        <v>40945</v>
      </c>
      <c r="I341" s="203">
        <v>20223310341941</v>
      </c>
      <c r="J341" s="203"/>
      <c r="K341" s="123" t="s">
        <v>155</v>
      </c>
      <c r="L341" s="10" t="s">
        <v>1624</v>
      </c>
      <c r="M341" s="327" t="s">
        <v>625</v>
      </c>
      <c r="N341" s="10" t="s">
        <v>100</v>
      </c>
      <c r="O341" s="10" t="s">
        <v>27</v>
      </c>
      <c r="P341" s="10" t="s">
        <v>27</v>
      </c>
      <c r="Q341" s="10" t="s">
        <v>27</v>
      </c>
    </row>
    <row r="342" spans="1:17" ht="14.25" customHeight="1" x14ac:dyDescent="0.2">
      <c r="A342" s="88">
        <f t="shared" si="5"/>
        <v>336</v>
      </c>
      <c r="B342" s="10" t="s">
        <v>1625</v>
      </c>
      <c r="C342" s="10" t="s">
        <v>1626</v>
      </c>
      <c r="D342" s="11">
        <v>8040149147</v>
      </c>
      <c r="E342" s="180">
        <v>40632</v>
      </c>
      <c r="F342" s="187">
        <v>20114400104932</v>
      </c>
      <c r="G342" s="187">
        <v>20114400104932</v>
      </c>
      <c r="H342" s="194">
        <v>40632</v>
      </c>
      <c r="I342" s="203">
        <v>20223310344301</v>
      </c>
      <c r="J342" s="203"/>
      <c r="K342" s="123" t="s">
        <v>22</v>
      </c>
      <c r="L342" s="10" t="s">
        <v>1627</v>
      </c>
      <c r="M342" s="327" t="s">
        <v>142</v>
      </c>
      <c r="N342" s="10" t="s">
        <v>143</v>
      </c>
      <c r="O342" s="10" t="s">
        <v>27</v>
      </c>
      <c r="P342" s="10" t="s">
        <v>27</v>
      </c>
      <c r="Q342" s="10" t="s">
        <v>27</v>
      </c>
    </row>
    <row r="343" spans="1:17" ht="14.25" customHeight="1" x14ac:dyDescent="0.2">
      <c r="A343" s="88">
        <f t="shared" si="5"/>
        <v>337</v>
      </c>
      <c r="B343" s="10" t="s">
        <v>1628</v>
      </c>
      <c r="C343" s="10" t="s">
        <v>1629</v>
      </c>
      <c r="D343" s="11">
        <v>8110313239</v>
      </c>
      <c r="E343" s="180">
        <v>40634</v>
      </c>
      <c r="F343" s="187">
        <v>20114400106442</v>
      </c>
      <c r="G343" s="187">
        <v>20144400270792</v>
      </c>
      <c r="H343" s="194">
        <v>41848</v>
      </c>
      <c r="I343" s="155" t="s">
        <v>9930</v>
      </c>
      <c r="J343" s="155"/>
      <c r="K343" s="123" t="s">
        <v>22</v>
      </c>
      <c r="L343" s="10" t="s">
        <v>1630</v>
      </c>
      <c r="M343" s="327" t="s">
        <v>191</v>
      </c>
      <c r="N343" s="10" t="s">
        <v>44</v>
      </c>
      <c r="O343" s="10" t="s">
        <v>1631</v>
      </c>
      <c r="P343" s="10">
        <v>3722829</v>
      </c>
      <c r="Q343" s="14" t="s">
        <v>1632</v>
      </c>
    </row>
    <row r="344" spans="1:17" ht="14.25" customHeight="1" x14ac:dyDescent="0.2">
      <c r="A344" s="88">
        <f t="shared" si="5"/>
        <v>338</v>
      </c>
      <c r="B344" s="10" t="s">
        <v>1633</v>
      </c>
      <c r="C344" s="10" t="s">
        <v>1634</v>
      </c>
      <c r="D344" s="11">
        <v>8010036370</v>
      </c>
      <c r="E344" s="180">
        <v>40641</v>
      </c>
      <c r="F344" s="187">
        <v>20114400273772</v>
      </c>
      <c r="G344" s="187">
        <v>20114400273772</v>
      </c>
      <c r="H344" s="194">
        <v>40641</v>
      </c>
      <c r="I344" s="203">
        <v>20223310344311</v>
      </c>
      <c r="J344" s="203"/>
      <c r="K344" s="123" t="s">
        <v>1161</v>
      </c>
      <c r="L344" s="10" t="s">
        <v>1635</v>
      </c>
      <c r="M344" s="327" t="s">
        <v>285</v>
      </c>
      <c r="N344" s="10" t="s">
        <v>286</v>
      </c>
      <c r="O344" s="10" t="s">
        <v>514</v>
      </c>
      <c r="P344" s="10">
        <v>7478729</v>
      </c>
      <c r="Q344" s="14" t="s">
        <v>1636</v>
      </c>
    </row>
    <row r="345" spans="1:17" ht="14.25" customHeight="1" x14ac:dyDescent="0.2">
      <c r="A345" s="88">
        <f t="shared" si="5"/>
        <v>339</v>
      </c>
      <c r="B345" s="10" t="s">
        <v>1637</v>
      </c>
      <c r="C345" s="10" t="s">
        <v>1638</v>
      </c>
      <c r="D345" s="11">
        <v>8040163334</v>
      </c>
      <c r="E345" s="180">
        <v>40652</v>
      </c>
      <c r="F345" s="187">
        <v>20114400133812</v>
      </c>
      <c r="G345" s="187">
        <v>20114400357922</v>
      </c>
      <c r="H345" s="194">
        <v>40840</v>
      </c>
      <c r="I345" s="203">
        <v>20223310344291</v>
      </c>
      <c r="J345" s="203"/>
      <c r="K345" s="123" t="s">
        <v>22</v>
      </c>
      <c r="L345" s="10" t="s">
        <v>1627</v>
      </c>
      <c r="M345" s="327" t="s">
        <v>142</v>
      </c>
      <c r="N345" s="10" t="s">
        <v>143</v>
      </c>
      <c r="O345" s="10" t="s">
        <v>1639</v>
      </c>
      <c r="P345" s="10">
        <v>6572088</v>
      </c>
      <c r="Q345" s="14" t="s">
        <v>1640</v>
      </c>
    </row>
    <row r="346" spans="1:17" ht="14.25" customHeight="1" x14ac:dyDescent="0.2">
      <c r="A346" s="88">
        <f t="shared" si="5"/>
        <v>340</v>
      </c>
      <c r="B346" s="10" t="s">
        <v>1641</v>
      </c>
      <c r="C346" s="10" t="s">
        <v>1642</v>
      </c>
      <c r="D346" s="11">
        <v>8600473172</v>
      </c>
      <c r="E346" s="180">
        <v>40668</v>
      </c>
      <c r="F346" s="187">
        <v>20114400158522</v>
      </c>
      <c r="G346" s="187">
        <v>20114400309082</v>
      </c>
      <c r="H346" s="194">
        <v>40793</v>
      </c>
      <c r="I346" s="203">
        <v>20223310344321</v>
      </c>
      <c r="J346" s="203"/>
      <c r="K346" s="123" t="s">
        <v>22</v>
      </c>
      <c r="L346" s="10" t="s">
        <v>1643</v>
      </c>
      <c r="M346" s="327" t="s">
        <v>33</v>
      </c>
      <c r="N346" s="10" t="s">
        <v>34</v>
      </c>
      <c r="O346" s="10" t="s">
        <v>1644</v>
      </c>
      <c r="P346" s="10">
        <v>7779477</v>
      </c>
      <c r="Q346" s="14" t="s">
        <v>1645</v>
      </c>
    </row>
    <row r="347" spans="1:17" ht="14.25" customHeight="1" x14ac:dyDescent="0.2">
      <c r="A347" s="88">
        <f t="shared" si="5"/>
        <v>341</v>
      </c>
      <c r="B347" s="10" t="s">
        <v>1646</v>
      </c>
      <c r="C347" s="10" t="s">
        <v>1647</v>
      </c>
      <c r="D347" s="11">
        <v>8001357515</v>
      </c>
      <c r="E347" s="180">
        <v>40680</v>
      </c>
      <c r="F347" s="187">
        <v>20114400171552</v>
      </c>
      <c r="G347" s="187">
        <v>20124400298532</v>
      </c>
      <c r="H347" s="194">
        <v>41193</v>
      </c>
      <c r="I347" s="203">
        <v>20223310344331</v>
      </c>
      <c r="J347" s="203"/>
      <c r="K347" s="123" t="s">
        <v>22</v>
      </c>
      <c r="L347" s="10" t="s">
        <v>27</v>
      </c>
      <c r="M347" s="327" t="s">
        <v>33</v>
      </c>
      <c r="N347" s="10" t="s">
        <v>34</v>
      </c>
      <c r="O347" s="10" t="s">
        <v>1648</v>
      </c>
      <c r="P347" s="10">
        <v>2451751</v>
      </c>
      <c r="Q347" s="14" t="s">
        <v>1649</v>
      </c>
    </row>
    <row r="348" spans="1:17" ht="14.25" customHeight="1" x14ac:dyDescent="0.2">
      <c r="A348" s="88">
        <f t="shared" si="5"/>
        <v>342</v>
      </c>
      <c r="B348" s="10" t="s">
        <v>1650</v>
      </c>
      <c r="C348" s="10" t="s">
        <v>1651</v>
      </c>
      <c r="D348" s="11">
        <v>8300950689</v>
      </c>
      <c r="E348" s="180">
        <v>40689</v>
      </c>
      <c r="F348" s="187">
        <v>20114400185732</v>
      </c>
      <c r="G348" s="187">
        <v>20114400185732</v>
      </c>
      <c r="H348" s="194">
        <v>40689</v>
      </c>
      <c r="I348" s="203">
        <v>20223310344771</v>
      </c>
      <c r="J348" s="203"/>
      <c r="K348" s="123" t="s">
        <v>41</v>
      </c>
      <c r="L348" s="10" t="s">
        <v>1652</v>
      </c>
      <c r="M348" s="327" t="s">
        <v>33</v>
      </c>
      <c r="N348" s="10" t="s">
        <v>34</v>
      </c>
      <c r="O348" s="10" t="s">
        <v>1653</v>
      </c>
      <c r="P348" s="10">
        <v>6221694</v>
      </c>
      <c r="Q348" s="14" t="s">
        <v>1654</v>
      </c>
    </row>
    <row r="349" spans="1:17" ht="14.25" customHeight="1" x14ac:dyDescent="0.2">
      <c r="A349" s="88">
        <f t="shared" si="5"/>
        <v>343</v>
      </c>
      <c r="B349" s="10" t="s">
        <v>1655</v>
      </c>
      <c r="C349" s="11" t="s">
        <v>1656</v>
      </c>
      <c r="D349" s="11">
        <v>8110442466</v>
      </c>
      <c r="E349" s="180">
        <v>40693</v>
      </c>
      <c r="F349" s="187">
        <v>20114400161062</v>
      </c>
      <c r="G349" s="187">
        <v>20114400342792</v>
      </c>
      <c r="H349" s="194">
        <v>40827</v>
      </c>
      <c r="I349" s="155" t="s">
        <v>9930</v>
      </c>
      <c r="J349" s="155"/>
      <c r="K349" s="123" t="s">
        <v>77</v>
      </c>
      <c r="L349" s="10" t="s">
        <v>1657</v>
      </c>
      <c r="M349" s="327" t="s">
        <v>1658</v>
      </c>
      <c r="N349" s="10" t="s">
        <v>44</v>
      </c>
      <c r="O349" s="10" t="s">
        <v>27</v>
      </c>
      <c r="P349" s="10" t="s">
        <v>27</v>
      </c>
      <c r="Q349" s="10" t="s">
        <v>27</v>
      </c>
    </row>
    <row r="350" spans="1:17" ht="14.25" customHeight="1" x14ac:dyDescent="0.2">
      <c r="A350" s="88">
        <f t="shared" si="5"/>
        <v>344</v>
      </c>
      <c r="B350" s="10" t="s">
        <v>1659</v>
      </c>
      <c r="C350" s="10" t="s">
        <v>1660</v>
      </c>
      <c r="D350" s="11">
        <v>8150050371</v>
      </c>
      <c r="E350" s="180">
        <v>40703</v>
      </c>
      <c r="F350" s="187">
        <v>20114400200142</v>
      </c>
      <c r="G350" s="187">
        <v>20114400391112</v>
      </c>
      <c r="H350" s="194">
        <v>40876</v>
      </c>
      <c r="I350" s="155" t="s">
        <v>9930</v>
      </c>
      <c r="J350" s="155"/>
      <c r="K350" s="123" t="s">
        <v>189</v>
      </c>
      <c r="L350" s="10" t="s">
        <v>1661</v>
      </c>
      <c r="M350" s="327" t="s">
        <v>1515</v>
      </c>
      <c r="N350" s="10" t="s">
        <v>25</v>
      </c>
      <c r="O350" s="10" t="s">
        <v>1662</v>
      </c>
      <c r="P350" s="10">
        <v>4450000</v>
      </c>
      <c r="Q350" s="14" t="s">
        <v>1663</v>
      </c>
    </row>
    <row r="351" spans="1:17" ht="14.25" customHeight="1" x14ac:dyDescent="0.2">
      <c r="A351" s="88">
        <f t="shared" si="5"/>
        <v>345</v>
      </c>
      <c r="B351" s="10" t="s">
        <v>1664</v>
      </c>
      <c r="C351" s="10" t="s">
        <v>27</v>
      </c>
      <c r="D351" s="11">
        <v>8160075558</v>
      </c>
      <c r="E351" s="180">
        <v>40703</v>
      </c>
      <c r="F351" s="187">
        <v>20114400200422</v>
      </c>
      <c r="G351" s="187">
        <v>20114400200422</v>
      </c>
      <c r="H351" s="194">
        <v>40703</v>
      </c>
      <c r="I351" s="203">
        <v>20223310344801</v>
      </c>
      <c r="J351" s="203"/>
      <c r="K351" s="123" t="s">
        <v>155</v>
      </c>
      <c r="L351" s="10" t="s">
        <v>1665</v>
      </c>
      <c r="M351" s="327" t="s">
        <v>1467</v>
      </c>
      <c r="N351" s="10" t="s">
        <v>353</v>
      </c>
      <c r="O351" s="10" t="s">
        <v>27</v>
      </c>
      <c r="P351" s="10" t="s">
        <v>27</v>
      </c>
      <c r="Q351" s="10" t="s">
        <v>27</v>
      </c>
    </row>
    <row r="352" spans="1:17" ht="14.25" customHeight="1" x14ac:dyDescent="0.2">
      <c r="A352" s="88">
        <f t="shared" si="5"/>
        <v>346</v>
      </c>
      <c r="B352" s="10" t="s">
        <v>1666</v>
      </c>
      <c r="C352" s="10" t="s">
        <v>1667</v>
      </c>
      <c r="D352" s="11">
        <v>9001233054</v>
      </c>
      <c r="E352" s="180">
        <v>40717</v>
      </c>
      <c r="F352" s="187">
        <v>20114400217732</v>
      </c>
      <c r="G352" s="187">
        <v>20114400233072</v>
      </c>
      <c r="H352" s="194">
        <v>40732</v>
      </c>
      <c r="I352" s="203">
        <v>20223310344791</v>
      </c>
      <c r="J352" s="203"/>
      <c r="K352" s="123" t="s">
        <v>22</v>
      </c>
      <c r="L352" s="10" t="s">
        <v>1668</v>
      </c>
      <c r="M352" s="327" t="s">
        <v>33</v>
      </c>
      <c r="N352" s="10" t="s">
        <v>34</v>
      </c>
      <c r="O352" s="10" t="s">
        <v>1669</v>
      </c>
      <c r="P352" s="10">
        <v>7428642</v>
      </c>
      <c r="Q352" s="14" t="s">
        <v>1670</v>
      </c>
    </row>
    <row r="353" spans="1:17" ht="14.25" customHeight="1" x14ac:dyDescent="0.2">
      <c r="A353" s="88">
        <f t="shared" si="5"/>
        <v>347</v>
      </c>
      <c r="B353" s="10" t="s">
        <v>1671</v>
      </c>
      <c r="C353" s="10" t="s">
        <v>27</v>
      </c>
      <c r="D353" s="11">
        <v>9001515493</v>
      </c>
      <c r="E353" s="180">
        <v>40724</v>
      </c>
      <c r="F353" s="187">
        <v>20114400224702</v>
      </c>
      <c r="G353" s="187">
        <v>20114400225272</v>
      </c>
      <c r="H353" s="194">
        <v>40725</v>
      </c>
      <c r="I353" s="203">
        <v>20223310344781</v>
      </c>
      <c r="J353" s="203"/>
      <c r="K353" s="123" t="s">
        <v>22</v>
      </c>
      <c r="L353" s="10" t="s">
        <v>1672</v>
      </c>
      <c r="M353" s="327" t="s">
        <v>1673</v>
      </c>
      <c r="N353" s="10" t="s">
        <v>1674</v>
      </c>
      <c r="O353" s="10" t="s">
        <v>27</v>
      </c>
      <c r="P353" s="10" t="s">
        <v>27</v>
      </c>
      <c r="Q353" s="10" t="s">
        <v>27</v>
      </c>
    </row>
    <row r="354" spans="1:17" ht="14.25" customHeight="1" x14ac:dyDescent="0.2">
      <c r="A354" s="88">
        <f t="shared" si="5"/>
        <v>348</v>
      </c>
      <c r="B354" s="10" t="s">
        <v>1675</v>
      </c>
      <c r="C354" s="10" t="s">
        <v>1676</v>
      </c>
      <c r="D354" s="11">
        <v>9003979184</v>
      </c>
      <c r="E354" s="180">
        <v>40724</v>
      </c>
      <c r="F354" s="187">
        <v>20114400224112</v>
      </c>
      <c r="G354" s="187">
        <v>20114400224112</v>
      </c>
      <c r="H354" s="194">
        <v>40724</v>
      </c>
      <c r="I354" s="203">
        <v>20223310344761</v>
      </c>
      <c r="J354" s="203"/>
      <c r="K354" s="123" t="s">
        <v>22</v>
      </c>
      <c r="L354" s="10" t="s">
        <v>1677</v>
      </c>
      <c r="M354" s="327" t="s">
        <v>54</v>
      </c>
      <c r="N354" s="10" t="s">
        <v>25</v>
      </c>
      <c r="O354" s="10" t="s">
        <v>27</v>
      </c>
      <c r="P354" s="10" t="s">
        <v>27</v>
      </c>
      <c r="Q354" s="10" t="s">
        <v>27</v>
      </c>
    </row>
    <row r="355" spans="1:17" ht="14.25" customHeight="1" x14ac:dyDescent="0.2">
      <c r="A355" s="88">
        <f t="shared" si="5"/>
        <v>349</v>
      </c>
      <c r="B355" s="10" t="s">
        <v>1678</v>
      </c>
      <c r="C355" s="10" t="s">
        <v>1679</v>
      </c>
      <c r="D355" s="11">
        <v>8050287142</v>
      </c>
      <c r="E355" s="180">
        <v>40725</v>
      </c>
      <c r="F355" s="187">
        <v>20114400226412</v>
      </c>
      <c r="G355" s="187">
        <v>20124400245342</v>
      </c>
      <c r="H355" s="194">
        <v>41136</v>
      </c>
      <c r="I355" s="203">
        <v>20223310344721</v>
      </c>
      <c r="J355" s="203"/>
      <c r="K355" s="123" t="s">
        <v>22</v>
      </c>
      <c r="L355" s="10" t="s">
        <v>1680</v>
      </c>
      <c r="M355" s="327" t="s">
        <v>54</v>
      </c>
      <c r="N355" s="10" t="s">
        <v>25</v>
      </c>
      <c r="O355" s="10" t="s">
        <v>1681</v>
      </c>
      <c r="P355" s="10">
        <v>6680991</v>
      </c>
      <c r="Q355" s="14" t="s">
        <v>1682</v>
      </c>
    </row>
    <row r="356" spans="1:17" ht="14.25" customHeight="1" x14ac:dyDescent="0.2">
      <c r="A356" s="88">
        <f t="shared" si="5"/>
        <v>350</v>
      </c>
      <c r="B356" s="10" t="s">
        <v>1683</v>
      </c>
      <c r="C356" s="10" t="s">
        <v>1684</v>
      </c>
      <c r="D356" s="11">
        <v>8301329871</v>
      </c>
      <c r="E356" s="180">
        <v>40725</v>
      </c>
      <c r="F356" s="187">
        <v>20114400226202</v>
      </c>
      <c r="G356" s="187">
        <v>20114400362612</v>
      </c>
      <c r="H356" s="194">
        <v>40843</v>
      </c>
      <c r="I356" s="155"/>
      <c r="J356" s="155"/>
      <c r="K356" s="123" t="s">
        <v>22</v>
      </c>
      <c r="L356" s="10" t="s">
        <v>1685</v>
      </c>
      <c r="M356" s="327" t="s">
        <v>33</v>
      </c>
      <c r="N356" s="10" t="s">
        <v>34</v>
      </c>
      <c r="O356" s="10" t="s">
        <v>1686</v>
      </c>
      <c r="P356" s="10">
        <v>4939265</v>
      </c>
      <c r="Q356" s="14" t="s">
        <v>1687</v>
      </c>
    </row>
    <row r="357" spans="1:17" ht="14.25" customHeight="1" x14ac:dyDescent="0.2">
      <c r="A357" s="88">
        <f t="shared" si="5"/>
        <v>351</v>
      </c>
      <c r="B357" s="88" t="s">
        <v>1688</v>
      </c>
      <c r="C357" s="10" t="s">
        <v>1689</v>
      </c>
      <c r="D357" s="11">
        <v>8305100508</v>
      </c>
      <c r="E357" s="180">
        <v>40729</v>
      </c>
      <c r="F357" s="187">
        <v>20114400227502</v>
      </c>
      <c r="G357" s="187">
        <v>20114400227502</v>
      </c>
      <c r="H357" s="194">
        <v>40729</v>
      </c>
      <c r="I357" s="155"/>
      <c r="J357" s="155"/>
      <c r="K357" s="123" t="s">
        <v>77</v>
      </c>
      <c r="L357" s="10" t="s">
        <v>1690</v>
      </c>
      <c r="M357" s="327" t="s">
        <v>1691</v>
      </c>
      <c r="N357" s="10" t="s">
        <v>25</v>
      </c>
      <c r="O357" s="10" t="s">
        <v>27</v>
      </c>
      <c r="P357" s="10" t="s">
        <v>27</v>
      </c>
      <c r="Q357" s="10" t="s">
        <v>27</v>
      </c>
    </row>
    <row r="358" spans="1:17" ht="14.25" customHeight="1" x14ac:dyDescent="0.2">
      <c r="A358" s="88">
        <f t="shared" si="5"/>
        <v>352</v>
      </c>
      <c r="B358" s="10" t="s">
        <v>1692</v>
      </c>
      <c r="C358" s="10" t="s">
        <v>1693</v>
      </c>
      <c r="D358" s="11">
        <v>8040141392</v>
      </c>
      <c r="E358" s="180">
        <v>40730</v>
      </c>
      <c r="F358" s="187">
        <v>20114400228952</v>
      </c>
      <c r="G358" s="187">
        <v>20134400360612</v>
      </c>
      <c r="H358" s="194">
        <v>41625</v>
      </c>
      <c r="I358" s="155">
        <v>20223310349801</v>
      </c>
      <c r="J358" s="275">
        <v>44809</v>
      </c>
      <c r="K358" s="123" t="s">
        <v>189</v>
      </c>
      <c r="L358" s="10" t="s">
        <v>1694</v>
      </c>
      <c r="M358" s="327" t="s">
        <v>1695</v>
      </c>
      <c r="N358" s="10" t="s">
        <v>143</v>
      </c>
      <c r="O358" s="10" t="s">
        <v>1696</v>
      </c>
      <c r="P358" s="10">
        <v>6760561</v>
      </c>
      <c r="Q358" s="14" t="s">
        <v>1697</v>
      </c>
    </row>
    <row r="359" spans="1:17" ht="14.25" customHeight="1" x14ac:dyDescent="0.2">
      <c r="A359" s="88">
        <f t="shared" si="5"/>
        <v>353</v>
      </c>
      <c r="B359" s="10" t="s">
        <v>1698</v>
      </c>
      <c r="C359" s="10" t="s">
        <v>1699</v>
      </c>
      <c r="D359" s="11">
        <v>8110141603</v>
      </c>
      <c r="E359" s="180">
        <v>40730</v>
      </c>
      <c r="F359" s="187">
        <v>20114400228932</v>
      </c>
      <c r="G359" s="187">
        <v>20114400361462</v>
      </c>
      <c r="H359" s="194">
        <v>40842</v>
      </c>
      <c r="I359" s="155">
        <v>20223310524211</v>
      </c>
      <c r="J359" s="275">
        <v>44893</v>
      </c>
      <c r="K359" s="123" t="s">
        <v>22</v>
      </c>
      <c r="L359" s="10" t="s">
        <v>1700</v>
      </c>
      <c r="M359" s="327" t="s">
        <v>191</v>
      </c>
      <c r="N359" s="10" t="s">
        <v>44</v>
      </c>
      <c r="O359" s="10" t="s">
        <v>1701</v>
      </c>
      <c r="P359" s="10">
        <v>4036720</v>
      </c>
      <c r="Q359" s="14" t="s">
        <v>1702</v>
      </c>
    </row>
    <row r="360" spans="1:17" ht="14.25" customHeight="1" x14ac:dyDescent="0.2">
      <c r="A360" s="88">
        <f t="shared" si="5"/>
        <v>354</v>
      </c>
      <c r="B360" s="10" t="s">
        <v>1703</v>
      </c>
      <c r="C360" s="10" t="s">
        <v>1704</v>
      </c>
      <c r="D360" s="11">
        <v>8110339538</v>
      </c>
      <c r="E360" s="180">
        <v>40731</v>
      </c>
      <c r="F360" s="187">
        <v>20114400232872</v>
      </c>
      <c r="G360" s="187">
        <v>20114400232872</v>
      </c>
      <c r="H360" s="194">
        <v>40731</v>
      </c>
      <c r="I360" s="155">
        <v>20223310344681</v>
      </c>
      <c r="J360" s="275">
        <v>44805</v>
      </c>
      <c r="K360" s="123" t="s">
        <v>165</v>
      </c>
      <c r="L360" s="10" t="s">
        <v>1705</v>
      </c>
      <c r="M360" s="327" t="s">
        <v>1706</v>
      </c>
      <c r="N360" s="10" t="s">
        <v>44</v>
      </c>
      <c r="O360" s="10" t="s">
        <v>27</v>
      </c>
      <c r="P360" s="10" t="s">
        <v>27</v>
      </c>
      <c r="Q360" s="10" t="s">
        <v>27</v>
      </c>
    </row>
    <row r="361" spans="1:17" ht="14.25" customHeight="1" x14ac:dyDescent="0.2">
      <c r="A361" s="88">
        <f t="shared" si="5"/>
        <v>355</v>
      </c>
      <c r="B361" s="10" t="s">
        <v>1707</v>
      </c>
      <c r="C361" s="10" t="s">
        <v>1708</v>
      </c>
      <c r="D361" s="11">
        <v>8060076431</v>
      </c>
      <c r="E361" s="180">
        <v>40738</v>
      </c>
      <c r="F361" s="187">
        <v>20114400244002</v>
      </c>
      <c r="G361" s="187">
        <v>20114400244002</v>
      </c>
      <c r="H361" s="194">
        <v>40738</v>
      </c>
      <c r="I361" s="155">
        <v>20223310344711</v>
      </c>
      <c r="J361" s="275">
        <v>44805</v>
      </c>
      <c r="K361" s="123" t="s">
        <v>22</v>
      </c>
      <c r="L361" s="10" t="s">
        <v>1709</v>
      </c>
      <c r="M361" s="327" t="s">
        <v>1710</v>
      </c>
      <c r="N361" s="10" t="s">
        <v>1674</v>
      </c>
      <c r="O361" s="10" t="s">
        <v>1711</v>
      </c>
      <c r="P361" s="10">
        <v>6604589</v>
      </c>
      <c r="Q361" s="10" t="s">
        <v>27</v>
      </c>
    </row>
    <row r="362" spans="1:17" ht="14.25" customHeight="1" x14ac:dyDescent="0.2">
      <c r="A362" s="88">
        <f t="shared" si="5"/>
        <v>356</v>
      </c>
      <c r="B362" s="10" t="s">
        <v>1712</v>
      </c>
      <c r="C362" s="10" t="s">
        <v>1713</v>
      </c>
      <c r="D362" s="11">
        <v>9001630573</v>
      </c>
      <c r="E362" s="180">
        <v>40745</v>
      </c>
      <c r="F362" s="187">
        <v>20114400253502</v>
      </c>
      <c r="G362" s="187">
        <v>20114400253502</v>
      </c>
      <c r="H362" s="194">
        <v>40745</v>
      </c>
      <c r="I362" s="155">
        <v>20114400253502</v>
      </c>
      <c r="J362" s="155"/>
      <c r="K362" s="123" t="s">
        <v>22</v>
      </c>
      <c r="L362" s="10" t="s">
        <v>1714</v>
      </c>
      <c r="M362" s="327" t="s">
        <v>33</v>
      </c>
      <c r="N362" s="10" t="s">
        <v>34</v>
      </c>
      <c r="O362" s="10" t="s">
        <v>1715</v>
      </c>
      <c r="P362" s="10">
        <v>2861182</v>
      </c>
      <c r="Q362" s="14" t="s">
        <v>1716</v>
      </c>
    </row>
    <row r="363" spans="1:17" ht="14.25" customHeight="1" x14ac:dyDescent="0.2">
      <c r="A363" s="88">
        <f t="shared" si="5"/>
        <v>357</v>
      </c>
      <c r="B363" s="10" t="s">
        <v>1717</v>
      </c>
      <c r="C363" s="10" t="s">
        <v>1718</v>
      </c>
      <c r="D363" s="11">
        <v>8301417139</v>
      </c>
      <c r="E363" s="180">
        <v>40746</v>
      </c>
      <c r="F363" s="187">
        <v>20114400255162</v>
      </c>
      <c r="G363" s="187">
        <v>20114400255162</v>
      </c>
      <c r="H363" s="194">
        <v>40746</v>
      </c>
      <c r="I363" s="155">
        <v>20223310349781</v>
      </c>
      <c r="J363" s="275">
        <v>44809</v>
      </c>
      <c r="K363" s="123" t="s">
        <v>22</v>
      </c>
      <c r="L363" s="10" t="s">
        <v>1719</v>
      </c>
      <c r="M363" s="327" t="s">
        <v>33</v>
      </c>
      <c r="N363" s="10" t="s">
        <v>34</v>
      </c>
      <c r="O363" s="10" t="s">
        <v>1720</v>
      </c>
      <c r="P363" s="10">
        <v>6164459</v>
      </c>
      <c r="Q363" s="14" t="s">
        <v>1721</v>
      </c>
    </row>
    <row r="364" spans="1:17" ht="14.25" customHeight="1" x14ac:dyDescent="0.2">
      <c r="A364" s="88">
        <f t="shared" si="5"/>
        <v>358</v>
      </c>
      <c r="B364" s="10" t="s">
        <v>1722</v>
      </c>
      <c r="C364" s="10" t="s">
        <v>1723</v>
      </c>
      <c r="D364" s="11">
        <v>8910006564</v>
      </c>
      <c r="E364" s="180">
        <v>40749</v>
      </c>
      <c r="F364" s="187">
        <v>20114400259942</v>
      </c>
      <c r="G364" s="187">
        <v>20114400259942</v>
      </c>
      <c r="H364" s="194">
        <v>40749</v>
      </c>
      <c r="I364" s="155">
        <v>20223310349511</v>
      </c>
      <c r="J364" s="275">
        <v>44809</v>
      </c>
      <c r="K364" s="123" t="s">
        <v>58</v>
      </c>
      <c r="L364" s="10" t="s">
        <v>27</v>
      </c>
      <c r="M364" s="327" t="s">
        <v>1724</v>
      </c>
      <c r="N364" s="10" t="s">
        <v>1169</v>
      </c>
      <c r="O364" s="10" t="s">
        <v>1725</v>
      </c>
      <c r="P364" s="10">
        <v>7765406</v>
      </c>
      <c r="Q364" s="14" t="s">
        <v>1726</v>
      </c>
    </row>
    <row r="365" spans="1:17" ht="14.25" customHeight="1" x14ac:dyDescent="0.2">
      <c r="A365" s="88">
        <f t="shared" si="5"/>
        <v>359</v>
      </c>
      <c r="B365" s="10" t="s">
        <v>1727</v>
      </c>
      <c r="C365" s="10" t="s">
        <v>1728</v>
      </c>
      <c r="D365" s="11">
        <v>8301165019</v>
      </c>
      <c r="E365" s="180">
        <v>40764</v>
      </c>
      <c r="F365" s="187">
        <v>20114400278212</v>
      </c>
      <c r="G365" s="187">
        <v>20114400402482</v>
      </c>
      <c r="H365" s="194">
        <v>40890</v>
      </c>
      <c r="I365" s="155">
        <v>20114400402482</v>
      </c>
      <c r="J365" s="155"/>
      <c r="K365" s="123" t="s">
        <v>155</v>
      </c>
      <c r="L365" s="10" t="s">
        <v>1729</v>
      </c>
      <c r="M365" s="327" t="s">
        <v>33</v>
      </c>
      <c r="N365" s="10" t="s">
        <v>34</v>
      </c>
      <c r="O365" s="10" t="s">
        <v>1730</v>
      </c>
      <c r="P365" s="10">
        <v>3149600</v>
      </c>
      <c r="Q365" s="14" t="s">
        <v>1731</v>
      </c>
    </row>
    <row r="366" spans="1:17" ht="14.25" customHeight="1" x14ac:dyDescent="0.2">
      <c r="A366" s="88">
        <f t="shared" si="5"/>
        <v>360</v>
      </c>
      <c r="B366" s="10" t="s">
        <v>1732</v>
      </c>
      <c r="C366" s="10" t="s">
        <v>1733</v>
      </c>
      <c r="D366" s="11">
        <v>9001489345</v>
      </c>
      <c r="E366" s="180">
        <v>40773</v>
      </c>
      <c r="F366" s="187">
        <v>20114400287682</v>
      </c>
      <c r="G366" s="187">
        <v>20174400312882</v>
      </c>
      <c r="H366" s="194">
        <v>43087</v>
      </c>
      <c r="I366" s="155">
        <v>20223310349761</v>
      </c>
      <c r="J366" s="275">
        <v>44809</v>
      </c>
      <c r="K366" s="123" t="s">
        <v>543</v>
      </c>
      <c r="L366" s="10" t="s">
        <v>1734</v>
      </c>
      <c r="M366" s="327" t="s">
        <v>1735</v>
      </c>
      <c r="N366" s="10" t="s">
        <v>546</v>
      </c>
      <c r="O366" s="10" t="s">
        <v>1736</v>
      </c>
      <c r="P366" s="10">
        <v>8281399</v>
      </c>
      <c r="Q366" s="14" t="s">
        <v>1737</v>
      </c>
    </row>
    <row r="367" spans="1:17" ht="14.25" customHeight="1" x14ac:dyDescent="0.2">
      <c r="A367" s="88">
        <f t="shared" si="5"/>
        <v>361</v>
      </c>
      <c r="B367" s="10" t="s">
        <v>1738</v>
      </c>
      <c r="C367" s="10" t="s">
        <v>1739</v>
      </c>
      <c r="D367" s="11">
        <v>9003266258</v>
      </c>
      <c r="E367" s="180">
        <v>40774</v>
      </c>
      <c r="F367" s="187">
        <v>20114400289882</v>
      </c>
      <c r="G367" s="187">
        <v>20114400289882</v>
      </c>
      <c r="H367" s="194">
        <v>40774</v>
      </c>
      <c r="I367" s="155">
        <v>20223310349751</v>
      </c>
      <c r="J367" s="275">
        <v>44809</v>
      </c>
      <c r="K367" s="123" t="s">
        <v>22</v>
      </c>
      <c r="L367" s="10" t="s">
        <v>1740</v>
      </c>
      <c r="M367" s="327" t="s">
        <v>54</v>
      </c>
      <c r="N367" s="10" t="s">
        <v>25</v>
      </c>
      <c r="O367" s="10" t="s">
        <v>1741</v>
      </c>
      <c r="P367" s="10">
        <v>5146259</v>
      </c>
      <c r="Q367" s="14" t="s">
        <v>1742</v>
      </c>
    </row>
    <row r="368" spans="1:17" ht="14.25" customHeight="1" x14ac:dyDescent="0.2">
      <c r="A368" s="88">
        <f t="shared" si="5"/>
        <v>362</v>
      </c>
      <c r="B368" s="10" t="s">
        <v>1749</v>
      </c>
      <c r="C368" s="10" t="s">
        <v>1750</v>
      </c>
      <c r="D368" s="11">
        <v>8070089545</v>
      </c>
      <c r="E368" s="180">
        <v>40781</v>
      </c>
      <c r="F368" s="187">
        <v>20114400300112</v>
      </c>
      <c r="G368" s="187">
        <v>20124400070962</v>
      </c>
      <c r="H368" s="194">
        <v>40968</v>
      </c>
      <c r="I368" s="155">
        <v>20223310349771</v>
      </c>
      <c r="J368" s="275">
        <v>44809</v>
      </c>
      <c r="K368" s="123" t="s">
        <v>22</v>
      </c>
      <c r="L368" s="10" t="s">
        <v>1751</v>
      </c>
      <c r="M368" s="327" t="s">
        <v>487</v>
      </c>
      <c r="N368" s="10" t="s">
        <v>168</v>
      </c>
      <c r="O368" s="10" t="s">
        <v>1752</v>
      </c>
      <c r="P368" s="10">
        <v>5870079</v>
      </c>
      <c r="Q368" s="14" t="s">
        <v>1753</v>
      </c>
    </row>
    <row r="369" spans="1:17" ht="14.25" customHeight="1" x14ac:dyDescent="0.2">
      <c r="A369" s="88">
        <f t="shared" si="5"/>
        <v>363</v>
      </c>
      <c r="B369" s="10" t="s">
        <v>1754</v>
      </c>
      <c r="C369" s="10" t="s">
        <v>1755</v>
      </c>
      <c r="D369" s="11">
        <v>8090092969</v>
      </c>
      <c r="E369" s="180">
        <v>40781</v>
      </c>
      <c r="F369" s="187">
        <v>20114400299522</v>
      </c>
      <c r="G369" s="187">
        <v>20174400123622</v>
      </c>
      <c r="H369" s="194">
        <v>42866</v>
      </c>
      <c r="I369" s="155">
        <v>20223310417551</v>
      </c>
      <c r="J369" s="275">
        <v>44839</v>
      </c>
      <c r="K369" s="123" t="s">
        <v>41</v>
      </c>
      <c r="L369" s="10" t="s">
        <v>1756</v>
      </c>
      <c r="M369" s="327" t="s">
        <v>157</v>
      </c>
      <c r="N369" s="10" t="s">
        <v>158</v>
      </c>
      <c r="O369" s="10" t="s">
        <v>1757</v>
      </c>
      <c r="P369" s="10">
        <v>2690260</v>
      </c>
      <c r="Q369" s="14" t="s">
        <v>1758</v>
      </c>
    </row>
    <row r="370" spans="1:17" ht="14.25" customHeight="1" x14ac:dyDescent="0.2">
      <c r="A370" s="88">
        <f t="shared" si="5"/>
        <v>364</v>
      </c>
      <c r="B370" s="10" t="s">
        <v>1759</v>
      </c>
      <c r="C370" s="10" t="s">
        <v>27</v>
      </c>
      <c r="D370" s="11">
        <v>8001424795</v>
      </c>
      <c r="E370" s="180">
        <v>40785</v>
      </c>
      <c r="F370" s="187">
        <v>20114400302502</v>
      </c>
      <c r="G370" s="187">
        <v>20114400302502</v>
      </c>
      <c r="H370" s="194">
        <v>40785</v>
      </c>
      <c r="I370" s="155">
        <v>20223310349741</v>
      </c>
      <c r="J370" s="275">
        <v>44809</v>
      </c>
      <c r="K370" s="123" t="s">
        <v>22</v>
      </c>
      <c r="L370" s="10" t="s">
        <v>1760</v>
      </c>
      <c r="M370" s="327" t="s">
        <v>1761</v>
      </c>
      <c r="N370" s="10" t="s">
        <v>168</v>
      </c>
      <c r="O370" s="10" t="s">
        <v>27</v>
      </c>
      <c r="P370" s="10" t="s">
        <v>27</v>
      </c>
      <c r="Q370" s="10" t="s">
        <v>27</v>
      </c>
    </row>
    <row r="371" spans="1:17" ht="14.25" customHeight="1" x14ac:dyDescent="0.2">
      <c r="A371" s="88">
        <f t="shared" si="5"/>
        <v>365</v>
      </c>
      <c r="B371" s="10" t="s">
        <v>1762</v>
      </c>
      <c r="C371" s="10" t="s">
        <v>1763</v>
      </c>
      <c r="D371" s="11">
        <v>8001744864</v>
      </c>
      <c r="E371" s="180">
        <v>40793</v>
      </c>
      <c r="F371" s="187">
        <v>20114400310002</v>
      </c>
      <c r="G371" s="187">
        <v>20124400095532</v>
      </c>
      <c r="H371" s="194">
        <v>40996</v>
      </c>
      <c r="I371" s="155">
        <v>20223310524221</v>
      </c>
      <c r="J371" s="275">
        <v>44893</v>
      </c>
      <c r="K371" s="123" t="s">
        <v>22</v>
      </c>
      <c r="L371" s="10" t="s">
        <v>1764</v>
      </c>
      <c r="M371" s="327" t="s">
        <v>50</v>
      </c>
      <c r="N371" s="10" t="s">
        <v>44</v>
      </c>
      <c r="O371" s="10" t="s">
        <v>1765</v>
      </c>
      <c r="P371" s="10">
        <v>4364092</v>
      </c>
      <c r="Q371" s="14" t="s">
        <v>1766</v>
      </c>
    </row>
    <row r="372" spans="1:17" ht="14.25" customHeight="1" x14ac:dyDescent="0.2">
      <c r="A372" s="88">
        <f t="shared" si="5"/>
        <v>366</v>
      </c>
      <c r="B372" s="10" t="s">
        <v>1767</v>
      </c>
      <c r="C372" s="10" t="s">
        <v>1768</v>
      </c>
      <c r="D372" s="11">
        <v>8320038473</v>
      </c>
      <c r="E372" s="180">
        <v>40795</v>
      </c>
      <c r="F372" s="187">
        <v>20114400312072</v>
      </c>
      <c r="G372" s="187">
        <v>20114400328862</v>
      </c>
      <c r="H372" s="194">
        <v>40814</v>
      </c>
      <c r="I372" s="155">
        <v>20223310349951</v>
      </c>
      <c r="J372" s="275">
        <v>44809</v>
      </c>
      <c r="K372" s="123" t="s">
        <v>22</v>
      </c>
      <c r="L372" s="10" t="s">
        <v>1769</v>
      </c>
      <c r="M372" s="327" t="s">
        <v>185</v>
      </c>
      <c r="N372" s="10" t="s">
        <v>34</v>
      </c>
      <c r="O372" s="10" t="s">
        <v>1770</v>
      </c>
      <c r="P372" s="10">
        <v>8572147</v>
      </c>
      <c r="Q372" s="14" t="s">
        <v>1771</v>
      </c>
    </row>
    <row r="373" spans="1:17" ht="14.25" customHeight="1" x14ac:dyDescent="0.2">
      <c r="A373" s="88">
        <f t="shared" si="5"/>
        <v>367</v>
      </c>
      <c r="B373" s="10" t="s">
        <v>1772</v>
      </c>
      <c r="C373" s="10" t="s">
        <v>1773</v>
      </c>
      <c r="D373" s="11">
        <v>8320038480</v>
      </c>
      <c r="E373" s="180">
        <v>40795</v>
      </c>
      <c r="F373" s="187">
        <v>20114400312052</v>
      </c>
      <c r="G373" s="187">
        <v>20114400328872</v>
      </c>
      <c r="H373" s="194">
        <v>40814</v>
      </c>
      <c r="I373" s="155">
        <v>20223310349921</v>
      </c>
      <c r="J373" s="275">
        <v>44809</v>
      </c>
      <c r="K373" s="123" t="s">
        <v>220</v>
      </c>
      <c r="L373" s="10" t="s">
        <v>1769</v>
      </c>
      <c r="M373" s="327" t="s">
        <v>1774</v>
      </c>
      <c r="N373" s="10" t="s">
        <v>34</v>
      </c>
      <c r="O373" s="10" t="s">
        <v>1770</v>
      </c>
      <c r="P373" s="10">
        <v>8572147</v>
      </c>
      <c r="Q373" s="14" t="s">
        <v>1771</v>
      </c>
    </row>
    <row r="374" spans="1:17" ht="14.25" customHeight="1" x14ac:dyDescent="0.2">
      <c r="A374" s="88">
        <f t="shared" si="5"/>
        <v>368</v>
      </c>
      <c r="B374" s="10" t="s">
        <v>1775</v>
      </c>
      <c r="C374" s="10" t="s">
        <v>1776</v>
      </c>
      <c r="D374" s="11">
        <v>8320038656</v>
      </c>
      <c r="E374" s="180">
        <v>40795</v>
      </c>
      <c r="F374" s="187">
        <v>20114400312082</v>
      </c>
      <c r="G374" s="187">
        <v>20114400328852</v>
      </c>
      <c r="H374" s="194">
        <v>40814</v>
      </c>
      <c r="I374" s="155">
        <v>20223310349901</v>
      </c>
      <c r="J374" s="275">
        <v>44809</v>
      </c>
      <c r="K374" s="123" t="s">
        <v>220</v>
      </c>
      <c r="L374" s="10" t="s">
        <v>1769</v>
      </c>
      <c r="M374" s="327" t="s">
        <v>185</v>
      </c>
      <c r="N374" s="10" t="s">
        <v>34</v>
      </c>
      <c r="O374" s="10" t="s">
        <v>1777</v>
      </c>
      <c r="P374" s="10">
        <v>8572147</v>
      </c>
      <c r="Q374" s="14" t="s">
        <v>1771</v>
      </c>
    </row>
    <row r="375" spans="1:17" ht="14.25" customHeight="1" x14ac:dyDescent="0.2">
      <c r="A375" s="88">
        <f t="shared" si="5"/>
        <v>369</v>
      </c>
      <c r="B375" s="10" t="s">
        <v>1778</v>
      </c>
      <c r="C375" s="10" t="s">
        <v>1779</v>
      </c>
      <c r="D375" s="11">
        <v>8140043890</v>
      </c>
      <c r="E375" s="180">
        <v>40802</v>
      </c>
      <c r="F375" s="187">
        <v>20114400318742</v>
      </c>
      <c r="G375" s="187">
        <v>20124400010192</v>
      </c>
      <c r="H375" s="194">
        <v>40924</v>
      </c>
      <c r="I375" s="155"/>
      <c r="J375" s="155"/>
      <c r="K375" s="123" t="s">
        <v>22</v>
      </c>
      <c r="L375" s="10" t="s">
        <v>1780</v>
      </c>
      <c r="M375" s="327" t="s">
        <v>527</v>
      </c>
      <c r="N375" s="10" t="s">
        <v>475</v>
      </c>
      <c r="O375" s="10" t="s">
        <v>1781</v>
      </c>
      <c r="P375" s="10">
        <v>7211865</v>
      </c>
      <c r="Q375" s="14" t="s">
        <v>1782</v>
      </c>
    </row>
    <row r="376" spans="1:17" ht="14.25" customHeight="1" x14ac:dyDescent="0.2">
      <c r="A376" s="88">
        <f t="shared" si="5"/>
        <v>370</v>
      </c>
      <c r="B376" s="10" t="s">
        <v>1783</v>
      </c>
      <c r="C376" s="11" t="s">
        <v>27</v>
      </c>
      <c r="D376" s="11">
        <v>8440042236</v>
      </c>
      <c r="E376" s="180">
        <v>40806</v>
      </c>
      <c r="F376" s="187">
        <v>20114400320962</v>
      </c>
      <c r="G376" s="187">
        <v>20114400320962</v>
      </c>
      <c r="H376" s="194">
        <v>40806</v>
      </c>
      <c r="I376" s="155">
        <v>20223310378621</v>
      </c>
      <c r="J376" s="275">
        <v>44823</v>
      </c>
      <c r="K376" s="123" t="s">
        <v>155</v>
      </c>
      <c r="L376" s="10" t="s">
        <v>1784</v>
      </c>
      <c r="M376" s="327" t="s">
        <v>1785</v>
      </c>
      <c r="N376" s="10" t="s">
        <v>1786</v>
      </c>
      <c r="O376" s="10" t="s">
        <v>27</v>
      </c>
      <c r="P376" s="20" t="s">
        <v>27</v>
      </c>
      <c r="Q376" s="10" t="s">
        <v>27</v>
      </c>
    </row>
    <row r="377" spans="1:17" ht="14.25" customHeight="1" x14ac:dyDescent="0.2">
      <c r="A377" s="88">
        <f t="shared" si="5"/>
        <v>371</v>
      </c>
      <c r="B377" s="10" t="s">
        <v>1787</v>
      </c>
      <c r="C377" s="10" t="s">
        <v>1788</v>
      </c>
      <c r="D377" s="11">
        <v>8001744832</v>
      </c>
      <c r="E377" s="180">
        <v>40814</v>
      </c>
      <c r="F377" s="187">
        <v>20114400329622</v>
      </c>
      <c r="G377" s="187">
        <v>20124400048582</v>
      </c>
      <c r="H377" s="194">
        <v>40948</v>
      </c>
      <c r="I377" s="155">
        <v>20223310349971</v>
      </c>
      <c r="J377" s="275">
        <v>44809</v>
      </c>
      <c r="K377" s="123" t="s">
        <v>22</v>
      </c>
      <c r="L377" s="10" t="s">
        <v>1764</v>
      </c>
      <c r="M377" s="327" t="s">
        <v>50</v>
      </c>
      <c r="N377" s="10" t="s">
        <v>44</v>
      </c>
      <c r="O377" s="10" t="s">
        <v>1789</v>
      </c>
      <c r="P377" s="10">
        <v>4364073</v>
      </c>
      <c r="Q377" s="14" t="s">
        <v>1766</v>
      </c>
    </row>
    <row r="378" spans="1:17" ht="14.25" customHeight="1" x14ac:dyDescent="0.2">
      <c r="A378" s="88">
        <f t="shared" si="5"/>
        <v>372</v>
      </c>
      <c r="B378" s="10" t="s">
        <v>1790</v>
      </c>
      <c r="C378" s="10" t="s">
        <v>1791</v>
      </c>
      <c r="D378" s="11">
        <v>8909856700</v>
      </c>
      <c r="E378" s="180">
        <v>40827</v>
      </c>
      <c r="F378" s="187">
        <v>20114400343742</v>
      </c>
      <c r="G378" s="187">
        <v>20124400071062</v>
      </c>
      <c r="H378" s="194">
        <v>40968</v>
      </c>
      <c r="I378" s="155">
        <v>20223310349881</v>
      </c>
      <c r="J378" s="275">
        <v>44809</v>
      </c>
      <c r="K378" s="123" t="s">
        <v>58</v>
      </c>
      <c r="L378" s="10" t="s">
        <v>1764</v>
      </c>
      <c r="M378" s="327" t="s">
        <v>50</v>
      </c>
      <c r="N378" s="10" t="s">
        <v>44</v>
      </c>
      <c r="O378" s="10" t="s">
        <v>1792</v>
      </c>
      <c r="P378" s="10">
        <v>4364092</v>
      </c>
      <c r="Q378" s="14" t="s">
        <v>1766</v>
      </c>
    </row>
    <row r="379" spans="1:17" ht="14.25" customHeight="1" x14ac:dyDescent="0.2">
      <c r="A379" s="88">
        <f t="shared" si="5"/>
        <v>373</v>
      </c>
      <c r="B379" s="10" t="s">
        <v>1793</v>
      </c>
      <c r="C379" s="10" t="s">
        <v>1794</v>
      </c>
      <c r="D379" s="11">
        <v>8300914690</v>
      </c>
      <c r="E379" s="180">
        <v>40855</v>
      </c>
      <c r="F379" s="187">
        <v>20114400370782</v>
      </c>
      <c r="G379" s="187">
        <v>20124400224772</v>
      </c>
      <c r="H379" s="194">
        <v>41114</v>
      </c>
      <c r="I379" s="203">
        <v>20223310286811</v>
      </c>
      <c r="J379" s="203"/>
      <c r="K379" s="123" t="s">
        <v>22</v>
      </c>
      <c r="L379" s="10" t="s">
        <v>1795</v>
      </c>
      <c r="M379" s="327" t="s">
        <v>33</v>
      </c>
      <c r="N379" s="10" t="s">
        <v>34</v>
      </c>
      <c r="O379" s="10" t="s">
        <v>1796</v>
      </c>
      <c r="P379" s="10">
        <v>2940100</v>
      </c>
      <c r="Q379" s="14" t="s">
        <v>1797</v>
      </c>
    </row>
    <row r="380" spans="1:17" ht="14.25" customHeight="1" x14ac:dyDescent="0.2">
      <c r="A380" s="88">
        <f t="shared" si="5"/>
        <v>374</v>
      </c>
      <c r="B380" s="10" t="s">
        <v>1798</v>
      </c>
      <c r="C380" s="10" t="s">
        <v>1799</v>
      </c>
      <c r="D380" s="11">
        <v>8300919344</v>
      </c>
      <c r="E380" s="180">
        <v>40855</v>
      </c>
      <c r="F380" s="187">
        <v>20114400370822</v>
      </c>
      <c r="G380" s="187">
        <v>20134400129662</v>
      </c>
      <c r="H380" s="194">
        <v>41396</v>
      </c>
      <c r="I380" s="203">
        <v>20223310286771</v>
      </c>
      <c r="J380" s="203"/>
      <c r="K380" s="123" t="s">
        <v>41</v>
      </c>
      <c r="L380" s="10" t="s">
        <v>1800</v>
      </c>
      <c r="M380" s="327" t="s">
        <v>33</v>
      </c>
      <c r="N380" s="10" t="s">
        <v>34</v>
      </c>
      <c r="O380" s="10" t="s">
        <v>1801</v>
      </c>
      <c r="P380" s="10">
        <v>4103686</v>
      </c>
      <c r="Q380" s="14" t="s">
        <v>1802</v>
      </c>
    </row>
    <row r="381" spans="1:17" ht="14.25" customHeight="1" x14ac:dyDescent="0.2">
      <c r="A381" s="88">
        <f t="shared" si="5"/>
        <v>375</v>
      </c>
      <c r="B381" s="10" t="s">
        <v>1803</v>
      </c>
      <c r="C381" s="10" t="s">
        <v>1804</v>
      </c>
      <c r="D381" s="11">
        <v>9001736464</v>
      </c>
      <c r="E381" s="180">
        <v>40858</v>
      </c>
      <c r="F381" s="187">
        <v>20114400375242</v>
      </c>
      <c r="G381" s="187">
        <v>20114400381952</v>
      </c>
      <c r="H381" s="194">
        <v>40868</v>
      </c>
      <c r="I381" s="155" t="s">
        <v>9930</v>
      </c>
      <c r="J381" s="155"/>
      <c r="K381" s="123" t="s">
        <v>543</v>
      </c>
      <c r="L381" s="10" t="s">
        <v>27</v>
      </c>
      <c r="M381" s="327" t="s">
        <v>285</v>
      </c>
      <c r="N381" s="10" t="s">
        <v>286</v>
      </c>
      <c r="O381" s="10" t="s">
        <v>1805</v>
      </c>
      <c r="P381" s="10">
        <v>7414003</v>
      </c>
      <c r="Q381" s="14" t="s">
        <v>1806</v>
      </c>
    </row>
    <row r="382" spans="1:17" ht="14.25" customHeight="1" x14ac:dyDescent="0.2">
      <c r="A382" s="88">
        <f t="shared" si="5"/>
        <v>376</v>
      </c>
      <c r="B382" s="10" t="s">
        <v>1807</v>
      </c>
      <c r="C382" s="10" t="s">
        <v>1808</v>
      </c>
      <c r="D382" s="11">
        <v>8040124635</v>
      </c>
      <c r="E382" s="180">
        <v>40862</v>
      </c>
      <c r="F382" s="187">
        <v>20114400376552</v>
      </c>
      <c r="G382" s="187">
        <v>20124400041572</v>
      </c>
      <c r="H382" s="194">
        <v>40945</v>
      </c>
      <c r="I382" s="203">
        <v>20223310286801</v>
      </c>
      <c r="J382" s="203"/>
      <c r="K382" s="123" t="s">
        <v>22</v>
      </c>
      <c r="L382" s="10" t="s">
        <v>1809</v>
      </c>
      <c r="M382" s="327" t="s">
        <v>693</v>
      </c>
      <c r="N382" s="10" t="s">
        <v>143</v>
      </c>
      <c r="O382" s="10" t="s">
        <v>1810</v>
      </c>
      <c r="P382" s="10">
        <v>6850004</v>
      </c>
      <c r="Q382" s="14" t="s">
        <v>1811</v>
      </c>
    </row>
    <row r="383" spans="1:17" ht="14.25" customHeight="1" x14ac:dyDescent="0.2">
      <c r="A383" s="88">
        <f t="shared" ref="A383:A446" si="6">+A382+1</f>
        <v>377</v>
      </c>
      <c r="B383" s="10" t="s">
        <v>1812</v>
      </c>
      <c r="C383" s="11" t="s">
        <v>27</v>
      </c>
      <c r="D383" s="11">
        <v>9001509753</v>
      </c>
      <c r="E383" s="180">
        <v>40875</v>
      </c>
      <c r="F383" s="187">
        <v>20114400389662</v>
      </c>
      <c r="G383" s="187">
        <v>20124400048082</v>
      </c>
      <c r="H383" s="194">
        <v>40948</v>
      </c>
      <c r="I383" s="155" t="s">
        <v>9930</v>
      </c>
      <c r="J383" s="155"/>
      <c r="K383" s="123" t="s">
        <v>543</v>
      </c>
      <c r="L383" s="10" t="s">
        <v>1813</v>
      </c>
      <c r="M383" s="327" t="s">
        <v>285</v>
      </c>
      <c r="N383" s="10" t="s">
        <v>286</v>
      </c>
      <c r="O383" s="10" t="s">
        <v>1814</v>
      </c>
      <c r="P383" s="10">
        <v>7414755</v>
      </c>
      <c r="Q383" s="14" t="s">
        <v>1815</v>
      </c>
    </row>
    <row r="384" spans="1:17" ht="14.25" customHeight="1" x14ac:dyDescent="0.2">
      <c r="A384" s="88">
        <f t="shared" si="6"/>
        <v>378</v>
      </c>
      <c r="B384" s="10" t="s">
        <v>1816</v>
      </c>
      <c r="C384" s="10" t="s">
        <v>1817</v>
      </c>
      <c r="D384" s="11">
        <v>8110121990</v>
      </c>
      <c r="E384" s="180">
        <v>40884</v>
      </c>
      <c r="F384" s="187">
        <v>20114400398322</v>
      </c>
      <c r="G384" s="187">
        <v>20124400355422</v>
      </c>
      <c r="H384" s="194">
        <v>41257</v>
      </c>
      <c r="I384" s="203">
        <v>20223310287131</v>
      </c>
      <c r="J384" s="203"/>
      <c r="K384" s="123" t="s">
        <v>22</v>
      </c>
      <c r="L384" s="10" t="s">
        <v>1818</v>
      </c>
      <c r="M384" s="327" t="s">
        <v>1392</v>
      </c>
      <c r="N384" s="10" t="s">
        <v>44</v>
      </c>
      <c r="O384" s="10" t="s">
        <v>1819</v>
      </c>
      <c r="P384" s="10">
        <v>4065171</v>
      </c>
      <c r="Q384" s="14" t="s">
        <v>1820</v>
      </c>
    </row>
    <row r="385" spans="1:17" ht="14.25" customHeight="1" x14ac:dyDescent="0.2">
      <c r="A385" s="88">
        <f t="shared" si="6"/>
        <v>379</v>
      </c>
      <c r="B385" s="10" t="s">
        <v>1821</v>
      </c>
      <c r="C385" s="10" t="s">
        <v>1822</v>
      </c>
      <c r="D385" s="11">
        <v>8060165961</v>
      </c>
      <c r="E385" s="180">
        <v>40889</v>
      </c>
      <c r="F385" s="187">
        <v>20114400401382</v>
      </c>
      <c r="G385" s="187">
        <v>20144400311662</v>
      </c>
      <c r="H385" s="194">
        <v>41885</v>
      </c>
      <c r="I385" s="203">
        <v>20223310287101</v>
      </c>
      <c r="J385" s="203"/>
      <c r="K385" s="123" t="s">
        <v>22</v>
      </c>
      <c r="L385" s="10" t="s">
        <v>1823</v>
      </c>
      <c r="M385" s="327" t="s">
        <v>1824</v>
      </c>
      <c r="N385" s="10" t="s">
        <v>463</v>
      </c>
      <c r="O385" s="10" t="s">
        <v>1825</v>
      </c>
      <c r="P385" s="10">
        <v>6606173</v>
      </c>
      <c r="Q385" s="14" t="s">
        <v>1826</v>
      </c>
    </row>
    <row r="386" spans="1:17" ht="14.25" customHeight="1" x14ac:dyDescent="0.2">
      <c r="A386" s="88">
        <f t="shared" si="6"/>
        <v>380</v>
      </c>
      <c r="B386" s="10" t="s">
        <v>1827</v>
      </c>
      <c r="C386" s="11" t="s">
        <v>1828</v>
      </c>
      <c r="D386" s="11">
        <v>8190063257</v>
      </c>
      <c r="E386" s="180">
        <v>40889</v>
      </c>
      <c r="F386" s="187">
        <v>20114400400482</v>
      </c>
      <c r="G386" s="187">
        <v>20124400164912</v>
      </c>
      <c r="H386" s="194">
        <v>41057</v>
      </c>
      <c r="I386" s="155" t="s">
        <v>9930</v>
      </c>
      <c r="J386" s="155"/>
      <c r="K386" s="123" t="s">
        <v>155</v>
      </c>
      <c r="L386" s="10" t="s">
        <v>1829</v>
      </c>
      <c r="M386" s="327" t="s">
        <v>27</v>
      </c>
      <c r="N386" s="10" t="s">
        <v>27</v>
      </c>
      <c r="O386" s="10" t="s">
        <v>27</v>
      </c>
      <c r="P386" s="10" t="s">
        <v>27</v>
      </c>
      <c r="Q386" s="10" t="s">
        <v>27</v>
      </c>
    </row>
    <row r="387" spans="1:17" ht="14.25" customHeight="1" x14ac:dyDescent="0.2">
      <c r="A387" s="88">
        <f t="shared" si="6"/>
        <v>381</v>
      </c>
      <c r="B387" s="10" t="s">
        <v>1830</v>
      </c>
      <c r="C387" s="10" t="s">
        <v>1831</v>
      </c>
      <c r="D387" s="11">
        <v>9001515938</v>
      </c>
      <c r="E387" s="180">
        <v>40891</v>
      </c>
      <c r="F387" s="187">
        <v>20114400403732</v>
      </c>
      <c r="G387" s="187">
        <v>20114400403732</v>
      </c>
      <c r="H387" s="194">
        <v>40891</v>
      </c>
      <c r="I387" s="203">
        <v>20223310287061</v>
      </c>
      <c r="J387" s="203"/>
      <c r="K387" s="123" t="s">
        <v>543</v>
      </c>
      <c r="L387" s="10" t="s">
        <v>1832</v>
      </c>
      <c r="M387" s="327" t="s">
        <v>1833</v>
      </c>
      <c r="N387" s="10" t="s">
        <v>34</v>
      </c>
      <c r="O387" s="10" t="s">
        <v>1834</v>
      </c>
      <c r="P387" s="10">
        <v>8580091</v>
      </c>
      <c r="Q387" s="14" t="s">
        <v>1835</v>
      </c>
    </row>
    <row r="388" spans="1:17" ht="14.25" customHeight="1" x14ac:dyDescent="0.2">
      <c r="A388" s="88">
        <f t="shared" si="6"/>
        <v>382</v>
      </c>
      <c r="B388" s="10" t="s">
        <v>1836</v>
      </c>
      <c r="C388" s="10" t="s">
        <v>1837</v>
      </c>
      <c r="D388" s="11">
        <v>8050282213</v>
      </c>
      <c r="E388" s="180">
        <v>40892</v>
      </c>
      <c r="F388" s="187">
        <v>20114400407012</v>
      </c>
      <c r="G388" s="187">
        <v>20124400037952</v>
      </c>
      <c r="H388" s="194">
        <v>40940</v>
      </c>
      <c r="I388" s="203">
        <v>20223310295391</v>
      </c>
      <c r="J388" s="203"/>
      <c r="K388" s="123" t="s">
        <v>22</v>
      </c>
      <c r="L388" s="10" t="s">
        <v>1838</v>
      </c>
      <c r="M388" s="327" t="s">
        <v>54</v>
      </c>
      <c r="N388" s="10" t="s">
        <v>25</v>
      </c>
      <c r="O388" s="10" t="s">
        <v>1839</v>
      </c>
      <c r="P388" s="10">
        <v>3328426</v>
      </c>
      <c r="Q388" s="14" t="s">
        <v>1840</v>
      </c>
    </row>
    <row r="389" spans="1:17" ht="14.25" customHeight="1" x14ac:dyDescent="0.2">
      <c r="A389" s="88">
        <f t="shared" si="6"/>
        <v>383</v>
      </c>
      <c r="B389" s="10" t="s">
        <v>1841</v>
      </c>
      <c r="C389" s="10" t="s">
        <v>1842</v>
      </c>
      <c r="D389" s="11">
        <v>9000564585</v>
      </c>
      <c r="E389" s="180">
        <v>40892</v>
      </c>
      <c r="F389" s="187">
        <v>20114400406502</v>
      </c>
      <c r="G389" s="187">
        <v>20124400095002</v>
      </c>
      <c r="H389" s="194">
        <v>40996</v>
      </c>
      <c r="I389" s="203">
        <v>20223310288871</v>
      </c>
      <c r="J389" s="203"/>
      <c r="K389" s="123" t="s">
        <v>113</v>
      </c>
      <c r="L389" s="10" t="s">
        <v>1843</v>
      </c>
      <c r="M389" s="327" t="s">
        <v>33</v>
      </c>
      <c r="N389" s="10" t="s">
        <v>34</v>
      </c>
      <c r="O389" s="10" t="s">
        <v>1844</v>
      </c>
      <c r="P389" s="10">
        <v>6164203</v>
      </c>
      <c r="Q389" s="14" t="s">
        <v>1845</v>
      </c>
    </row>
    <row r="390" spans="1:17" ht="14.25" customHeight="1" x14ac:dyDescent="0.2">
      <c r="A390" s="88">
        <f t="shared" si="6"/>
        <v>384</v>
      </c>
      <c r="B390" s="10" t="s">
        <v>1846</v>
      </c>
      <c r="C390" s="10" t="s">
        <v>1847</v>
      </c>
      <c r="D390" s="11">
        <v>9001136429</v>
      </c>
      <c r="E390" s="180">
        <v>40892</v>
      </c>
      <c r="F390" s="187">
        <v>20114400406592</v>
      </c>
      <c r="G390" s="187">
        <v>20114400406592</v>
      </c>
      <c r="H390" s="194">
        <v>40892</v>
      </c>
      <c r="I390" s="203">
        <v>20223310289171</v>
      </c>
      <c r="J390" s="203"/>
      <c r="K390" s="123" t="s">
        <v>283</v>
      </c>
      <c r="L390" s="10" t="s">
        <v>1848</v>
      </c>
      <c r="M390" s="327" t="s">
        <v>33</v>
      </c>
      <c r="N390" s="10" t="s">
        <v>34</v>
      </c>
      <c r="O390" s="10" t="s">
        <v>1844</v>
      </c>
      <c r="P390" s="10">
        <v>6164203</v>
      </c>
      <c r="Q390" s="14" t="s">
        <v>1849</v>
      </c>
    </row>
    <row r="391" spans="1:17" ht="14.25" customHeight="1" x14ac:dyDescent="0.2">
      <c r="A391" s="88">
        <f t="shared" si="6"/>
        <v>385</v>
      </c>
      <c r="B391" s="10" t="s">
        <v>1850</v>
      </c>
      <c r="C391" s="10" t="s">
        <v>1851</v>
      </c>
      <c r="D391" s="11">
        <v>9001192108</v>
      </c>
      <c r="E391" s="180">
        <v>40892</v>
      </c>
      <c r="F391" s="187">
        <v>20114400406562</v>
      </c>
      <c r="G391" s="187">
        <v>20124400095012</v>
      </c>
      <c r="H391" s="194">
        <v>40996</v>
      </c>
      <c r="I391" s="203">
        <v>20223310296561</v>
      </c>
      <c r="J391" s="203"/>
      <c r="K391" s="123" t="s">
        <v>283</v>
      </c>
      <c r="L391" s="10" t="s">
        <v>1852</v>
      </c>
      <c r="M391" s="327" t="s">
        <v>33</v>
      </c>
      <c r="N391" s="10" t="s">
        <v>34</v>
      </c>
      <c r="O391" s="10" t="s">
        <v>1844</v>
      </c>
      <c r="P391" s="10">
        <v>6164203</v>
      </c>
      <c r="Q391" s="14" t="s">
        <v>1853</v>
      </c>
    </row>
    <row r="392" spans="1:17" ht="14.25" customHeight="1" x14ac:dyDescent="0.2">
      <c r="A392" s="88">
        <f t="shared" si="6"/>
        <v>386</v>
      </c>
      <c r="B392" s="10" t="s">
        <v>1854</v>
      </c>
      <c r="C392" s="10" t="s">
        <v>1855</v>
      </c>
      <c r="D392" s="11">
        <v>8020189541</v>
      </c>
      <c r="E392" s="180">
        <v>40892</v>
      </c>
      <c r="F392" s="187">
        <v>20114400406382</v>
      </c>
      <c r="G392" s="187">
        <v>20124400006872</v>
      </c>
      <c r="H392" s="194">
        <v>40921</v>
      </c>
      <c r="I392" s="203">
        <v>20223310289011</v>
      </c>
      <c r="J392" s="203"/>
      <c r="K392" s="123" t="s">
        <v>31</v>
      </c>
      <c r="L392" s="10" t="s">
        <v>1856</v>
      </c>
      <c r="M392" s="327" t="s">
        <v>418</v>
      </c>
      <c r="N392" s="10" t="s">
        <v>335</v>
      </c>
      <c r="O392" s="10" t="s">
        <v>1857</v>
      </c>
      <c r="P392" s="10">
        <v>3694990</v>
      </c>
      <c r="Q392" s="14" t="s">
        <v>1858</v>
      </c>
    </row>
    <row r="393" spans="1:17" ht="14.25" customHeight="1" x14ac:dyDescent="0.2">
      <c r="A393" s="88">
        <f t="shared" si="6"/>
        <v>387</v>
      </c>
      <c r="B393" s="10" t="s">
        <v>1859</v>
      </c>
      <c r="C393" s="10" t="s">
        <v>1860</v>
      </c>
      <c r="D393" s="11">
        <v>8300894100</v>
      </c>
      <c r="E393" s="180">
        <v>40892</v>
      </c>
      <c r="F393" s="187">
        <v>20114400405482</v>
      </c>
      <c r="G393" s="187">
        <v>20114400405482</v>
      </c>
      <c r="H393" s="194">
        <v>40892</v>
      </c>
      <c r="I393" s="203">
        <v>20223310289111</v>
      </c>
      <c r="J393" s="203"/>
      <c r="K393" s="123" t="s">
        <v>22</v>
      </c>
      <c r="L393" s="10" t="s">
        <v>1861</v>
      </c>
      <c r="M393" s="327" t="s">
        <v>33</v>
      </c>
      <c r="N393" s="10" t="s">
        <v>34</v>
      </c>
      <c r="O393" s="10" t="s">
        <v>1862</v>
      </c>
      <c r="P393" s="10">
        <v>4074610</v>
      </c>
      <c r="Q393" s="14" t="s">
        <v>1863</v>
      </c>
    </row>
    <row r="394" spans="1:17" ht="14.25" customHeight="1" x14ac:dyDescent="0.2">
      <c r="A394" s="88">
        <f t="shared" si="6"/>
        <v>388</v>
      </c>
      <c r="B394" s="10" t="s">
        <v>1864</v>
      </c>
      <c r="C394" s="10" t="s">
        <v>1865</v>
      </c>
      <c r="D394" s="11">
        <v>8110282168</v>
      </c>
      <c r="E394" s="180">
        <v>40893</v>
      </c>
      <c r="F394" s="187">
        <v>20114400409722</v>
      </c>
      <c r="G394" s="187">
        <v>20114400409722</v>
      </c>
      <c r="H394" s="194">
        <v>40893</v>
      </c>
      <c r="I394" s="155" t="s">
        <v>9930</v>
      </c>
      <c r="J394" s="155"/>
      <c r="K394" s="123" t="s">
        <v>41</v>
      </c>
      <c r="L394" s="10" t="s">
        <v>1866</v>
      </c>
      <c r="M394" s="327" t="s">
        <v>50</v>
      </c>
      <c r="N394" s="10" t="s">
        <v>44</v>
      </c>
      <c r="O394" s="10" t="s">
        <v>1867</v>
      </c>
      <c r="P394" s="10">
        <v>2609397</v>
      </c>
      <c r="Q394" s="14" t="s">
        <v>1868</v>
      </c>
    </row>
    <row r="395" spans="1:17" ht="14.25" customHeight="1" x14ac:dyDescent="0.2">
      <c r="A395" s="88">
        <f t="shared" si="6"/>
        <v>389</v>
      </c>
      <c r="B395" s="10" t="s">
        <v>1869</v>
      </c>
      <c r="C395" s="10" t="s">
        <v>1870</v>
      </c>
      <c r="D395" s="11">
        <v>8301166364</v>
      </c>
      <c r="E395" s="180">
        <v>40893</v>
      </c>
      <c r="F395" s="187">
        <v>20114400408442</v>
      </c>
      <c r="G395" s="187">
        <v>20114400408442</v>
      </c>
      <c r="H395" s="194">
        <v>40893</v>
      </c>
      <c r="I395" s="203">
        <v>20223310289091</v>
      </c>
      <c r="J395" s="203"/>
      <c r="K395" s="123" t="s">
        <v>22</v>
      </c>
      <c r="L395" s="10" t="s">
        <v>1871</v>
      </c>
      <c r="M395" s="327" t="s">
        <v>33</v>
      </c>
      <c r="N395" s="10" t="s">
        <v>34</v>
      </c>
      <c r="O395" s="10" t="s">
        <v>1872</v>
      </c>
      <c r="P395" s="10">
        <v>6165559</v>
      </c>
      <c r="Q395" s="14" t="s">
        <v>1873</v>
      </c>
    </row>
    <row r="396" spans="1:17" ht="14.25" customHeight="1" x14ac:dyDescent="0.2">
      <c r="A396" s="88">
        <f t="shared" si="6"/>
        <v>390</v>
      </c>
      <c r="B396" s="10" t="s">
        <v>1874</v>
      </c>
      <c r="C396" s="10" t="s">
        <v>1875</v>
      </c>
      <c r="D396" s="11">
        <v>9004124251</v>
      </c>
      <c r="E396" s="180">
        <v>40893</v>
      </c>
      <c r="F396" s="187">
        <v>20114400409042</v>
      </c>
      <c r="G396" s="187">
        <v>20114400409042</v>
      </c>
      <c r="H396" s="194">
        <v>40893</v>
      </c>
      <c r="I396" s="203">
        <v>20223310289101</v>
      </c>
      <c r="J396" s="203"/>
      <c r="K396" s="123" t="s">
        <v>22</v>
      </c>
      <c r="L396" s="10" t="s">
        <v>1876</v>
      </c>
      <c r="M396" s="327" t="s">
        <v>54</v>
      </c>
      <c r="N396" s="10" t="s">
        <v>25</v>
      </c>
      <c r="O396" s="10" t="s">
        <v>27</v>
      </c>
      <c r="P396" s="10" t="s">
        <v>27</v>
      </c>
      <c r="Q396" s="10" t="s">
        <v>27</v>
      </c>
    </row>
    <row r="397" spans="1:17" ht="14.25" customHeight="1" x14ac:dyDescent="0.2">
      <c r="A397" s="88">
        <f t="shared" si="6"/>
        <v>391</v>
      </c>
      <c r="B397" s="10" t="s">
        <v>1877</v>
      </c>
      <c r="C397" s="10" t="s">
        <v>1878</v>
      </c>
      <c r="D397" s="11">
        <v>8301412446</v>
      </c>
      <c r="E397" s="180">
        <v>40893</v>
      </c>
      <c r="F397" s="187">
        <v>20114400407852</v>
      </c>
      <c r="G397" s="187">
        <v>20114400407852</v>
      </c>
      <c r="H397" s="194">
        <v>40893</v>
      </c>
      <c r="I397" s="203">
        <v>20223310289061</v>
      </c>
      <c r="J397" s="203"/>
      <c r="K397" s="123" t="s">
        <v>22</v>
      </c>
      <c r="L397" s="10" t="s">
        <v>1879</v>
      </c>
      <c r="M397" s="327" t="s">
        <v>33</v>
      </c>
      <c r="N397" s="10" t="s">
        <v>34</v>
      </c>
      <c r="O397" s="10" t="s">
        <v>1880</v>
      </c>
      <c r="P397" s="10">
        <v>6293774</v>
      </c>
      <c r="Q397" s="14" t="s">
        <v>1881</v>
      </c>
    </row>
    <row r="398" spans="1:17" ht="14.25" customHeight="1" x14ac:dyDescent="0.2">
      <c r="A398" s="88">
        <f t="shared" si="6"/>
        <v>392</v>
      </c>
      <c r="B398" s="10" t="s">
        <v>1882</v>
      </c>
      <c r="C398" s="10" t="s">
        <v>1883</v>
      </c>
      <c r="D398" s="11">
        <v>8301125716</v>
      </c>
      <c r="E398" s="180">
        <v>40919</v>
      </c>
      <c r="F398" s="187">
        <v>20124400001702</v>
      </c>
      <c r="G398" s="187">
        <v>20124400001702</v>
      </c>
      <c r="H398" s="194">
        <v>40919</v>
      </c>
      <c r="I398" s="203">
        <v>20223310296431</v>
      </c>
      <c r="J398" s="203"/>
      <c r="K398" s="123" t="s">
        <v>31</v>
      </c>
      <c r="L398" s="10" t="s">
        <v>1884</v>
      </c>
      <c r="M398" s="327" t="s">
        <v>33</v>
      </c>
      <c r="N398" s="10" t="s">
        <v>34</v>
      </c>
      <c r="O398" s="10" t="s">
        <v>1885</v>
      </c>
      <c r="P398" s="10">
        <v>8014908</v>
      </c>
      <c r="Q398" s="14" t="s">
        <v>1886</v>
      </c>
    </row>
    <row r="399" spans="1:17" ht="14.25" customHeight="1" x14ac:dyDescent="0.2">
      <c r="A399" s="88">
        <f t="shared" si="6"/>
        <v>393</v>
      </c>
      <c r="B399" s="10" t="s">
        <v>1887</v>
      </c>
      <c r="C399" s="10" t="s">
        <v>1888</v>
      </c>
      <c r="D399" s="11">
        <v>8301395669</v>
      </c>
      <c r="E399" s="180">
        <v>40920</v>
      </c>
      <c r="F399" s="187">
        <v>20124400004922</v>
      </c>
      <c r="G399" s="187">
        <v>20124400019182</v>
      </c>
      <c r="H399" s="194">
        <v>40927</v>
      </c>
      <c r="I399" s="155">
        <v>20223310289161</v>
      </c>
      <c r="J399" s="275">
        <v>44774</v>
      </c>
      <c r="K399" s="123" t="s">
        <v>22</v>
      </c>
      <c r="L399" s="10" t="s">
        <v>1889</v>
      </c>
      <c r="M399" s="327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17" ht="14.25" customHeight="1" x14ac:dyDescent="0.2">
      <c r="A400" s="88">
        <f t="shared" si="6"/>
        <v>394</v>
      </c>
      <c r="B400" s="10" t="s">
        <v>1890</v>
      </c>
      <c r="C400" s="10" t="s">
        <v>1891</v>
      </c>
      <c r="D400" s="11">
        <v>8320111305</v>
      </c>
      <c r="E400" s="180">
        <v>40921</v>
      </c>
      <c r="F400" s="187">
        <v>20124400006682</v>
      </c>
      <c r="G400" s="187">
        <v>20124400012772</v>
      </c>
      <c r="H400" s="194">
        <v>40925</v>
      </c>
      <c r="I400" s="155">
        <v>20223310289181</v>
      </c>
      <c r="J400" s="275">
        <v>44774</v>
      </c>
      <c r="K400" s="123" t="s">
        <v>22</v>
      </c>
      <c r="L400" s="10" t="s">
        <v>1892</v>
      </c>
      <c r="M400" s="327" t="s">
        <v>33</v>
      </c>
      <c r="N400" s="10" t="s">
        <v>34</v>
      </c>
      <c r="O400" s="10" t="s">
        <v>1893</v>
      </c>
      <c r="P400" s="10">
        <v>3684760</v>
      </c>
      <c r="Q400" s="14" t="s">
        <v>1894</v>
      </c>
    </row>
    <row r="401" spans="1:17" ht="14.25" customHeight="1" x14ac:dyDescent="0.2">
      <c r="A401" s="88">
        <f t="shared" si="6"/>
        <v>395</v>
      </c>
      <c r="B401" s="10" t="s">
        <v>1895</v>
      </c>
      <c r="C401" s="10" t="s">
        <v>1896</v>
      </c>
      <c r="D401" s="11">
        <v>8160023297</v>
      </c>
      <c r="E401" s="180">
        <v>40924</v>
      </c>
      <c r="F401" s="187">
        <v>20124400011192</v>
      </c>
      <c r="G401" s="187">
        <v>20124400267552</v>
      </c>
      <c r="H401" s="194">
        <v>41159</v>
      </c>
      <c r="I401" s="155">
        <v>20223310286721</v>
      </c>
      <c r="J401" s="275">
        <v>44771</v>
      </c>
      <c r="K401" s="123" t="s">
        <v>58</v>
      </c>
      <c r="L401" s="10" t="s">
        <v>1897</v>
      </c>
      <c r="M401" s="327" t="s">
        <v>383</v>
      </c>
      <c r="N401" s="10" t="s">
        <v>353</v>
      </c>
      <c r="O401" s="10" t="s">
        <v>1898</v>
      </c>
      <c r="P401" s="10">
        <v>3321020</v>
      </c>
      <c r="Q401" s="14" t="s">
        <v>1899</v>
      </c>
    </row>
    <row r="402" spans="1:17" ht="14.25" customHeight="1" x14ac:dyDescent="0.2">
      <c r="A402" s="88">
        <f t="shared" si="6"/>
        <v>396</v>
      </c>
      <c r="B402" s="10" t="s">
        <v>1900</v>
      </c>
      <c r="C402" s="10" t="s">
        <v>1901</v>
      </c>
      <c r="D402" s="11">
        <v>9001152084</v>
      </c>
      <c r="E402" s="180">
        <v>40925</v>
      </c>
      <c r="F402" s="187">
        <v>20124400011892</v>
      </c>
      <c r="G402" s="187">
        <v>20124400011892</v>
      </c>
      <c r="H402" s="194">
        <v>40925</v>
      </c>
      <c r="I402" s="155">
        <v>20223310289211</v>
      </c>
      <c r="J402" s="275">
        <v>44774</v>
      </c>
      <c r="K402" s="123" t="s">
        <v>22</v>
      </c>
      <c r="L402" s="10" t="s">
        <v>1902</v>
      </c>
      <c r="M402" s="327" t="s">
        <v>625</v>
      </c>
      <c r="N402" s="10" t="s">
        <v>100</v>
      </c>
      <c r="O402" s="10" t="s">
        <v>1903</v>
      </c>
      <c r="P402" s="10">
        <v>8704105</v>
      </c>
      <c r="Q402" s="14" t="s">
        <v>1904</v>
      </c>
    </row>
    <row r="403" spans="1:17" ht="14.25" customHeight="1" x14ac:dyDescent="0.2">
      <c r="A403" s="88">
        <f t="shared" si="6"/>
        <v>397</v>
      </c>
      <c r="B403" s="10" t="s">
        <v>1905</v>
      </c>
      <c r="C403" s="10" t="s">
        <v>1906</v>
      </c>
      <c r="D403" s="11">
        <v>8040083394</v>
      </c>
      <c r="E403" s="180">
        <v>40926</v>
      </c>
      <c r="F403" s="187">
        <v>20124400016142</v>
      </c>
      <c r="G403" s="187">
        <v>20124400016142</v>
      </c>
      <c r="H403" s="194">
        <v>40926</v>
      </c>
      <c r="I403" s="155">
        <v>20223310286831</v>
      </c>
      <c r="J403" s="275">
        <v>44771</v>
      </c>
      <c r="K403" s="123" t="s">
        <v>22</v>
      </c>
      <c r="L403" s="10" t="s">
        <v>1907</v>
      </c>
      <c r="M403" s="327" t="s">
        <v>142</v>
      </c>
      <c r="N403" s="10" t="s">
        <v>143</v>
      </c>
      <c r="O403" s="10" t="s">
        <v>1908</v>
      </c>
      <c r="P403" s="10">
        <v>6424991</v>
      </c>
      <c r="Q403" s="14" t="s">
        <v>1909</v>
      </c>
    </row>
    <row r="404" spans="1:17" ht="14.25" customHeight="1" x14ac:dyDescent="0.2">
      <c r="A404" s="88">
        <f t="shared" si="6"/>
        <v>398</v>
      </c>
      <c r="B404" s="10" t="s">
        <v>1910</v>
      </c>
      <c r="C404" s="10" t="s">
        <v>1911</v>
      </c>
      <c r="D404" s="11">
        <v>9002519130</v>
      </c>
      <c r="E404" s="180">
        <v>40927</v>
      </c>
      <c r="F404" s="187">
        <v>20124400019192</v>
      </c>
      <c r="G404" s="187">
        <v>20124400019192</v>
      </c>
      <c r="H404" s="194">
        <v>40927</v>
      </c>
      <c r="I404" s="155">
        <v>20223310287141</v>
      </c>
      <c r="J404" s="275">
        <v>44771</v>
      </c>
      <c r="K404" s="123" t="s">
        <v>22</v>
      </c>
      <c r="L404" s="10" t="s">
        <v>1912</v>
      </c>
      <c r="M404" s="327" t="s">
        <v>54</v>
      </c>
      <c r="N404" s="10" t="s">
        <v>25</v>
      </c>
      <c r="O404" s="10" t="s">
        <v>27</v>
      </c>
      <c r="P404" s="10" t="s">
        <v>27</v>
      </c>
      <c r="Q404" s="10" t="s">
        <v>27</v>
      </c>
    </row>
    <row r="405" spans="1:17" ht="14.25" customHeight="1" x14ac:dyDescent="0.2">
      <c r="A405" s="88">
        <f t="shared" si="6"/>
        <v>399</v>
      </c>
      <c r="B405" s="10" t="s">
        <v>1913</v>
      </c>
      <c r="C405" s="10" t="s">
        <v>1914</v>
      </c>
      <c r="D405" s="11">
        <v>8040176817</v>
      </c>
      <c r="E405" s="180">
        <v>40928</v>
      </c>
      <c r="F405" s="187">
        <v>20124400022122</v>
      </c>
      <c r="G405" s="187">
        <v>20124400022122</v>
      </c>
      <c r="H405" s="194">
        <v>40928</v>
      </c>
      <c r="I405" s="155">
        <v>20223310287111</v>
      </c>
      <c r="J405" s="275">
        <v>44771</v>
      </c>
      <c r="K405" s="123" t="s">
        <v>22</v>
      </c>
      <c r="L405" s="10" t="s">
        <v>1915</v>
      </c>
      <c r="M405" s="327" t="s">
        <v>142</v>
      </c>
      <c r="N405" s="10" t="s">
        <v>143</v>
      </c>
      <c r="O405" s="10" t="s">
        <v>1916</v>
      </c>
      <c r="P405" s="10">
        <v>6341419</v>
      </c>
      <c r="Q405" s="14" t="s">
        <v>1917</v>
      </c>
    </row>
    <row r="406" spans="1:17" ht="14.25" customHeight="1" x14ac:dyDescent="0.2">
      <c r="A406" s="88">
        <f t="shared" si="6"/>
        <v>400</v>
      </c>
      <c r="B406" s="10" t="s">
        <v>1918</v>
      </c>
      <c r="C406" s="10" t="s">
        <v>1919</v>
      </c>
      <c r="D406" s="11">
        <v>8050287151</v>
      </c>
      <c r="E406" s="180">
        <v>40928</v>
      </c>
      <c r="F406" s="187">
        <v>20124400022052</v>
      </c>
      <c r="G406" s="187">
        <v>20124400022052</v>
      </c>
      <c r="H406" s="194">
        <v>40928</v>
      </c>
      <c r="I406" s="155">
        <v>20223310287091</v>
      </c>
      <c r="J406" s="275">
        <v>44771</v>
      </c>
      <c r="K406" s="123" t="s">
        <v>22</v>
      </c>
      <c r="L406" s="10" t="s">
        <v>1920</v>
      </c>
      <c r="M406" s="327" t="s">
        <v>54</v>
      </c>
      <c r="N406" s="10" t="s">
        <v>25</v>
      </c>
      <c r="O406" s="10" t="s">
        <v>1921</v>
      </c>
      <c r="P406" s="10">
        <v>6635779</v>
      </c>
      <c r="Q406" s="14" t="s">
        <v>1922</v>
      </c>
    </row>
    <row r="407" spans="1:17" ht="14.25" customHeight="1" x14ac:dyDescent="0.2">
      <c r="A407" s="88">
        <f t="shared" si="6"/>
        <v>401</v>
      </c>
      <c r="B407" s="10" t="s">
        <v>1923</v>
      </c>
      <c r="C407" s="10" t="s">
        <v>1924</v>
      </c>
      <c r="D407" s="11">
        <v>8050287239</v>
      </c>
      <c r="E407" s="180">
        <v>40928</v>
      </c>
      <c r="F407" s="187">
        <v>20124400022062</v>
      </c>
      <c r="G407" s="187">
        <v>20124400022062</v>
      </c>
      <c r="H407" s="194">
        <v>40928</v>
      </c>
      <c r="I407" s="155">
        <v>20223310287071</v>
      </c>
      <c r="J407" s="275">
        <v>44771</v>
      </c>
      <c r="K407" s="123" t="s">
        <v>22</v>
      </c>
      <c r="L407" s="10" t="s">
        <v>1925</v>
      </c>
      <c r="M407" s="327" t="s">
        <v>54</v>
      </c>
      <c r="N407" s="10" t="s">
        <v>25</v>
      </c>
      <c r="O407" s="10" t="s">
        <v>1926</v>
      </c>
      <c r="P407" s="10">
        <v>5142727</v>
      </c>
      <c r="Q407" s="14" t="s">
        <v>1927</v>
      </c>
    </row>
    <row r="408" spans="1:17" ht="14.25" customHeight="1" x14ac:dyDescent="0.2">
      <c r="A408" s="88">
        <f t="shared" si="6"/>
        <v>402</v>
      </c>
      <c r="B408" s="10" t="s">
        <v>1928</v>
      </c>
      <c r="C408" s="10" t="s">
        <v>1929</v>
      </c>
      <c r="D408" s="11">
        <v>9001192684</v>
      </c>
      <c r="E408" s="180">
        <v>40931</v>
      </c>
      <c r="F408" s="187">
        <v>20124400027522</v>
      </c>
      <c r="G408" s="187">
        <v>20124400027522</v>
      </c>
      <c r="H408" s="194">
        <v>40931</v>
      </c>
      <c r="I408" s="155">
        <v>20223310288851</v>
      </c>
      <c r="J408" s="275">
        <v>44774</v>
      </c>
      <c r="K408" s="123" t="s">
        <v>22</v>
      </c>
      <c r="L408" s="10" t="s">
        <v>1930</v>
      </c>
      <c r="M408" s="327" t="s">
        <v>285</v>
      </c>
      <c r="N408" s="10" t="s">
        <v>286</v>
      </c>
      <c r="O408" s="10" t="s">
        <v>1931</v>
      </c>
      <c r="P408" s="10">
        <v>7412560</v>
      </c>
      <c r="Q408" s="14" t="s">
        <v>1932</v>
      </c>
    </row>
    <row r="409" spans="1:17" ht="14.25" customHeight="1" x14ac:dyDescent="0.2">
      <c r="A409" s="88">
        <f t="shared" si="6"/>
        <v>403</v>
      </c>
      <c r="B409" s="10" t="s">
        <v>1933</v>
      </c>
      <c r="C409" s="11" t="s">
        <v>27</v>
      </c>
      <c r="D409" s="11">
        <v>9001900349</v>
      </c>
      <c r="E409" s="180">
        <v>40931</v>
      </c>
      <c r="F409" s="187">
        <v>20124400027502</v>
      </c>
      <c r="G409" s="187">
        <v>20124400058692</v>
      </c>
      <c r="H409" s="194">
        <v>40959</v>
      </c>
      <c r="I409" s="155">
        <v>20223310288851</v>
      </c>
      <c r="J409" s="275">
        <v>44774</v>
      </c>
      <c r="K409" s="123" t="s">
        <v>22</v>
      </c>
      <c r="L409" s="10" t="s">
        <v>1934</v>
      </c>
      <c r="M409" s="327" t="s">
        <v>1168</v>
      </c>
      <c r="N409" s="10" t="s">
        <v>1169</v>
      </c>
      <c r="O409" s="10" t="s">
        <v>27</v>
      </c>
      <c r="P409" s="10" t="s">
        <v>27</v>
      </c>
      <c r="Q409" s="10" t="s">
        <v>27</v>
      </c>
    </row>
    <row r="410" spans="1:17" ht="14.25" customHeight="1" x14ac:dyDescent="0.2">
      <c r="A410" s="88">
        <f t="shared" si="6"/>
        <v>404</v>
      </c>
      <c r="B410" s="10" t="s">
        <v>1935</v>
      </c>
      <c r="C410" s="10" t="s">
        <v>1936</v>
      </c>
      <c r="D410" s="11">
        <v>8050104876</v>
      </c>
      <c r="E410" s="180">
        <v>40932</v>
      </c>
      <c r="F410" s="187">
        <v>20124400028302</v>
      </c>
      <c r="G410" s="187">
        <v>20124400116132</v>
      </c>
      <c r="H410" s="194">
        <v>41018</v>
      </c>
      <c r="I410" s="155">
        <v>20223310295931</v>
      </c>
      <c r="J410" s="275">
        <v>44776</v>
      </c>
      <c r="K410" s="123" t="s">
        <v>22</v>
      </c>
      <c r="L410" s="10" t="s">
        <v>1937</v>
      </c>
      <c r="M410" s="327" t="s">
        <v>54</v>
      </c>
      <c r="N410" s="10" t="s">
        <v>25</v>
      </c>
      <c r="O410" s="10" t="s">
        <v>1938</v>
      </c>
      <c r="P410" s="10">
        <v>5546794</v>
      </c>
      <c r="Q410" s="14" t="s">
        <v>1939</v>
      </c>
    </row>
    <row r="411" spans="1:17" ht="14.25" customHeight="1" x14ac:dyDescent="0.2">
      <c r="A411" s="88">
        <f t="shared" si="6"/>
        <v>405</v>
      </c>
      <c r="B411" s="10" t="s">
        <v>1940</v>
      </c>
      <c r="C411" s="10" t="s">
        <v>1941</v>
      </c>
      <c r="D411" s="11">
        <v>8600379946</v>
      </c>
      <c r="E411" s="180">
        <v>40935</v>
      </c>
      <c r="F411" s="187">
        <v>20124400033152</v>
      </c>
      <c r="G411" s="187">
        <v>20124400348362</v>
      </c>
      <c r="H411" s="194">
        <v>41249</v>
      </c>
      <c r="I411" s="155">
        <v>20223310289041</v>
      </c>
      <c r="J411" s="275">
        <v>44774</v>
      </c>
      <c r="K411" s="123" t="s">
        <v>283</v>
      </c>
      <c r="L411" s="10" t="s">
        <v>27</v>
      </c>
      <c r="M411" s="327" t="s">
        <v>1942</v>
      </c>
      <c r="N411" s="10" t="s">
        <v>34</v>
      </c>
      <c r="O411" s="10" t="s">
        <v>1943</v>
      </c>
      <c r="P411" s="10">
        <v>4336021</v>
      </c>
      <c r="Q411" s="14" t="s">
        <v>1944</v>
      </c>
    </row>
    <row r="412" spans="1:17" ht="14.25" customHeight="1" x14ac:dyDescent="0.2">
      <c r="A412" s="88">
        <f t="shared" si="6"/>
        <v>406</v>
      </c>
      <c r="B412" s="10" t="s">
        <v>1945</v>
      </c>
      <c r="C412" s="10" t="s">
        <v>1946</v>
      </c>
      <c r="D412" s="11">
        <v>9001560298</v>
      </c>
      <c r="E412" s="180">
        <v>40938</v>
      </c>
      <c r="F412" s="187">
        <v>20124400035182</v>
      </c>
      <c r="G412" s="187">
        <v>20124400035182</v>
      </c>
      <c r="H412" s="194">
        <v>40938</v>
      </c>
      <c r="I412" s="155">
        <v>20223310289131</v>
      </c>
      <c r="J412" s="275">
        <v>44774</v>
      </c>
      <c r="K412" s="123" t="s">
        <v>833</v>
      </c>
      <c r="L412" s="10" t="s">
        <v>1947</v>
      </c>
      <c r="M412" s="327" t="s">
        <v>693</v>
      </c>
      <c r="N412" s="10" t="s">
        <v>143</v>
      </c>
      <c r="O412" s="10" t="s">
        <v>1948</v>
      </c>
      <c r="P412" s="10">
        <v>6480598</v>
      </c>
      <c r="Q412" s="14" t="s">
        <v>1949</v>
      </c>
    </row>
    <row r="413" spans="1:17" ht="14.25" customHeight="1" x14ac:dyDescent="0.2">
      <c r="A413" s="88">
        <f t="shared" si="6"/>
        <v>407</v>
      </c>
      <c r="B413" s="10" t="s">
        <v>1950</v>
      </c>
      <c r="C413" s="10" t="s">
        <v>1951</v>
      </c>
      <c r="D413" s="11">
        <v>8050261936</v>
      </c>
      <c r="E413" s="180">
        <v>40940</v>
      </c>
      <c r="F413" s="187">
        <v>20124400037962</v>
      </c>
      <c r="G413" s="187">
        <v>20124400037962</v>
      </c>
      <c r="H413" s="194">
        <v>40940</v>
      </c>
      <c r="I413" s="155">
        <v>20223310289081</v>
      </c>
      <c r="J413" s="275">
        <v>44774</v>
      </c>
      <c r="K413" s="123" t="s">
        <v>22</v>
      </c>
      <c r="L413" s="10" t="s">
        <v>1952</v>
      </c>
      <c r="M413" s="327" t="s">
        <v>54</v>
      </c>
      <c r="N413" s="10" t="s">
        <v>25</v>
      </c>
      <c r="O413" s="10" t="s">
        <v>1953</v>
      </c>
      <c r="P413" s="10">
        <v>5145528</v>
      </c>
      <c r="Q413" s="14" t="s">
        <v>1954</v>
      </c>
    </row>
    <row r="414" spans="1:17" ht="14.25" customHeight="1" x14ac:dyDescent="0.2">
      <c r="A414" s="88">
        <f t="shared" si="6"/>
        <v>408</v>
      </c>
      <c r="B414" s="10" t="s">
        <v>1955</v>
      </c>
      <c r="C414" s="10" t="s">
        <v>1956</v>
      </c>
      <c r="D414" s="11">
        <v>8300399606</v>
      </c>
      <c r="E414" s="180">
        <v>40942</v>
      </c>
      <c r="F414" s="187">
        <v>20124400040602</v>
      </c>
      <c r="G414" s="187">
        <v>20124400040602</v>
      </c>
      <c r="H414" s="194">
        <v>40942</v>
      </c>
      <c r="I414" s="155">
        <v>20223310305521</v>
      </c>
      <c r="J414" s="275">
        <v>44781</v>
      </c>
      <c r="K414" s="123" t="s">
        <v>189</v>
      </c>
      <c r="L414" s="10" t="s">
        <v>1957</v>
      </c>
      <c r="M414" s="327" t="s">
        <v>33</v>
      </c>
      <c r="N414" s="10" t="s">
        <v>34</v>
      </c>
      <c r="O414" s="10" t="s">
        <v>1958</v>
      </c>
      <c r="P414" s="10">
        <v>2321635</v>
      </c>
      <c r="Q414" s="14" t="s">
        <v>1959</v>
      </c>
    </row>
    <row r="415" spans="1:17" ht="14.25" customHeight="1" x14ac:dyDescent="0.2">
      <c r="A415" s="88">
        <f t="shared" si="6"/>
        <v>409</v>
      </c>
      <c r="B415" s="10" t="s">
        <v>1960</v>
      </c>
      <c r="C415" s="10" t="s">
        <v>1961</v>
      </c>
      <c r="D415" s="11">
        <v>8301205426</v>
      </c>
      <c r="E415" s="180">
        <v>40946</v>
      </c>
      <c r="F415" s="187">
        <v>20124400044452</v>
      </c>
      <c r="G415" s="187">
        <v>20124400106762</v>
      </c>
      <c r="H415" s="194">
        <v>41010</v>
      </c>
      <c r="I415" s="155">
        <v>20223310305511</v>
      </c>
      <c r="J415" s="275">
        <v>44781</v>
      </c>
      <c r="K415" s="123" t="s">
        <v>22</v>
      </c>
      <c r="L415" s="10" t="s">
        <v>1962</v>
      </c>
      <c r="M415" s="327" t="s">
        <v>33</v>
      </c>
      <c r="N415" s="10" t="s">
        <v>34</v>
      </c>
      <c r="O415" s="10" t="s">
        <v>1963</v>
      </c>
      <c r="P415" s="10">
        <v>7455547</v>
      </c>
      <c r="Q415" s="14" t="s">
        <v>1964</v>
      </c>
    </row>
    <row r="416" spans="1:17" ht="14.25" customHeight="1" x14ac:dyDescent="0.2">
      <c r="A416" s="88">
        <f t="shared" si="6"/>
        <v>410</v>
      </c>
      <c r="B416" s="10" t="s">
        <v>1965</v>
      </c>
      <c r="C416" s="10" t="s">
        <v>1966</v>
      </c>
      <c r="D416" s="11">
        <v>9000639831</v>
      </c>
      <c r="E416" s="180">
        <v>40949</v>
      </c>
      <c r="F416" s="187">
        <v>20124400050412</v>
      </c>
      <c r="G416" s="187">
        <v>20134400304452</v>
      </c>
      <c r="H416" s="194">
        <v>41565</v>
      </c>
      <c r="I416" s="155">
        <v>20233310007011</v>
      </c>
      <c r="J416" s="275">
        <v>44944</v>
      </c>
      <c r="K416" s="123" t="s">
        <v>22</v>
      </c>
      <c r="L416" s="10" t="s">
        <v>1967</v>
      </c>
      <c r="M416" s="327" t="s">
        <v>142</v>
      </c>
      <c r="N416" s="10" t="s">
        <v>143</v>
      </c>
      <c r="O416" s="10" t="s">
        <v>1968</v>
      </c>
      <c r="P416" s="10">
        <v>6761917</v>
      </c>
      <c r="Q416" s="14" t="s">
        <v>1969</v>
      </c>
    </row>
    <row r="417" spans="1:17" ht="14.25" customHeight="1" x14ac:dyDescent="0.2">
      <c r="A417" s="88">
        <f t="shared" si="6"/>
        <v>411</v>
      </c>
      <c r="B417" s="10" t="s">
        <v>1970</v>
      </c>
      <c r="C417" s="11" t="s">
        <v>27</v>
      </c>
      <c r="D417" s="11">
        <v>8130124652</v>
      </c>
      <c r="E417" s="180">
        <v>40954</v>
      </c>
      <c r="F417" s="187">
        <v>20124400054262</v>
      </c>
      <c r="G417" s="187">
        <v>20144400203302</v>
      </c>
      <c r="H417" s="194">
        <v>41794</v>
      </c>
      <c r="I417" s="155">
        <v>20223310305551</v>
      </c>
      <c r="J417" s="275">
        <v>44781</v>
      </c>
      <c r="K417" s="123" t="s">
        <v>155</v>
      </c>
      <c r="L417" s="10" t="s">
        <v>1971</v>
      </c>
      <c r="M417" s="327" t="s">
        <v>625</v>
      </c>
      <c r="N417" s="10" t="s">
        <v>100</v>
      </c>
      <c r="O417" s="10" t="s">
        <v>27</v>
      </c>
      <c r="P417" s="10" t="s">
        <v>27</v>
      </c>
      <c r="Q417" s="10" t="s">
        <v>27</v>
      </c>
    </row>
    <row r="418" spans="1:17" ht="14.25" customHeight="1" x14ac:dyDescent="0.2">
      <c r="A418" s="88">
        <f t="shared" si="6"/>
        <v>412</v>
      </c>
      <c r="B418" s="10" t="s">
        <v>1972</v>
      </c>
      <c r="C418" s="11" t="s">
        <v>1973</v>
      </c>
      <c r="D418" s="11">
        <v>8050286674</v>
      </c>
      <c r="E418" s="180">
        <v>40956</v>
      </c>
      <c r="F418" s="187">
        <v>20124400057052</v>
      </c>
      <c r="G418" s="187">
        <v>20124400057052</v>
      </c>
      <c r="H418" s="194">
        <v>40956</v>
      </c>
      <c r="I418" s="155">
        <v>20223310308511</v>
      </c>
      <c r="J418" s="275">
        <v>44782</v>
      </c>
      <c r="K418" s="123" t="s">
        <v>22</v>
      </c>
      <c r="L418" s="10" t="s">
        <v>27</v>
      </c>
      <c r="M418" s="327" t="s">
        <v>54</v>
      </c>
      <c r="N418" s="10" t="s">
        <v>25</v>
      </c>
      <c r="O418" s="10" t="s">
        <v>27</v>
      </c>
      <c r="P418" s="10" t="s">
        <v>27</v>
      </c>
      <c r="Q418" s="10" t="s">
        <v>27</v>
      </c>
    </row>
    <row r="419" spans="1:17" ht="14.25" customHeight="1" x14ac:dyDescent="0.2">
      <c r="A419" s="88">
        <f t="shared" si="6"/>
        <v>413</v>
      </c>
      <c r="B419" s="10" t="s">
        <v>1974</v>
      </c>
      <c r="C419" s="11" t="s">
        <v>27</v>
      </c>
      <c r="D419" s="11">
        <v>8130130353</v>
      </c>
      <c r="E419" s="180">
        <v>40956</v>
      </c>
      <c r="F419" s="187">
        <v>20124400057352</v>
      </c>
      <c r="G419" s="187">
        <v>20124400057352</v>
      </c>
      <c r="H419" s="194">
        <v>40956</v>
      </c>
      <c r="I419" s="155">
        <v>20233310083611</v>
      </c>
      <c r="J419" s="275">
        <v>44986</v>
      </c>
      <c r="K419" s="123" t="s">
        <v>77</v>
      </c>
      <c r="L419" s="10" t="s">
        <v>1975</v>
      </c>
      <c r="M419" s="327" t="s">
        <v>1976</v>
      </c>
      <c r="N419" s="10" t="s">
        <v>100</v>
      </c>
      <c r="O419" s="10" t="s">
        <v>27</v>
      </c>
      <c r="P419" s="10" t="s">
        <v>27</v>
      </c>
      <c r="Q419" s="10" t="s">
        <v>27</v>
      </c>
    </row>
    <row r="420" spans="1:17" ht="14.25" customHeight="1" x14ac:dyDescent="0.2">
      <c r="A420" s="88">
        <f t="shared" si="6"/>
        <v>414</v>
      </c>
      <c r="B420" s="10" t="s">
        <v>1977</v>
      </c>
      <c r="C420" s="11" t="s">
        <v>1978</v>
      </c>
      <c r="D420" s="11">
        <v>8305146440</v>
      </c>
      <c r="E420" s="180">
        <v>40956</v>
      </c>
      <c r="F420" s="187">
        <v>20124400056002</v>
      </c>
      <c r="G420" s="187">
        <v>20124400284822</v>
      </c>
      <c r="H420" s="194">
        <v>41178</v>
      </c>
      <c r="I420" s="155">
        <v>20233310083681</v>
      </c>
      <c r="J420" s="275">
        <v>44986</v>
      </c>
      <c r="K420" s="123" t="s">
        <v>113</v>
      </c>
      <c r="L420" s="10" t="s">
        <v>1979</v>
      </c>
      <c r="M420" s="327" t="s">
        <v>418</v>
      </c>
      <c r="N420" s="10" t="s">
        <v>335</v>
      </c>
      <c r="O420" s="10" t="s">
        <v>1980</v>
      </c>
      <c r="P420" s="10">
        <v>3445566</v>
      </c>
      <c r="Q420" s="14" t="s">
        <v>1981</v>
      </c>
    </row>
    <row r="421" spans="1:17" ht="14.25" customHeight="1" x14ac:dyDescent="0.2">
      <c r="A421" s="88">
        <f t="shared" si="6"/>
        <v>415</v>
      </c>
      <c r="B421" s="10" t="s">
        <v>1982</v>
      </c>
      <c r="C421" s="10" t="s">
        <v>1983</v>
      </c>
      <c r="D421" s="11">
        <v>9000247550</v>
      </c>
      <c r="E421" s="180">
        <v>40960</v>
      </c>
      <c r="F421" s="187">
        <v>20124400062742</v>
      </c>
      <c r="G421" s="187">
        <v>20124400068132</v>
      </c>
      <c r="H421" s="194">
        <v>40966</v>
      </c>
      <c r="I421" s="155">
        <v>20233310083661</v>
      </c>
      <c r="J421" s="275">
        <v>44986</v>
      </c>
      <c r="K421" s="123" t="s">
        <v>22</v>
      </c>
      <c r="L421" s="10" t="s">
        <v>1984</v>
      </c>
      <c r="M421" s="327" t="s">
        <v>1985</v>
      </c>
      <c r="N421" s="10" t="s">
        <v>143</v>
      </c>
      <c r="O421" s="10" t="s">
        <v>1986</v>
      </c>
      <c r="P421" s="10">
        <v>6469999</v>
      </c>
      <c r="Q421" s="14" t="s">
        <v>1987</v>
      </c>
    </row>
    <row r="422" spans="1:17" ht="14.25" customHeight="1" x14ac:dyDescent="0.2">
      <c r="A422" s="88">
        <f t="shared" si="6"/>
        <v>416</v>
      </c>
      <c r="B422" s="10" t="s">
        <v>1988</v>
      </c>
      <c r="C422" s="10" t="s">
        <v>1989</v>
      </c>
      <c r="D422" s="11">
        <v>8040158212</v>
      </c>
      <c r="E422" s="180">
        <v>40961</v>
      </c>
      <c r="F422" s="187">
        <v>20124400064082</v>
      </c>
      <c r="G422" s="187">
        <v>20124400064082</v>
      </c>
      <c r="H422" s="194">
        <v>40961</v>
      </c>
      <c r="I422" s="155">
        <v>20233310084091</v>
      </c>
      <c r="J422" s="275">
        <v>44986</v>
      </c>
      <c r="K422" s="123" t="s">
        <v>22</v>
      </c>
      <c r="L422" s="10" t="s">
        <v>1990</v>
      </c>
      <c r="M422" s="327" t="s">
        <v>1392</v>
      </c>
      <c r="N422" s="10" t="s">
        <v>143</v>
      </c>
      <c r="O422" s="10" t="s">
        <v>1991</v>
      </c>
      <c r="P422" s="10">
        <v>7484646</v>
      </c>
      <c r="Q422" s="14" t="s">
        <v>1992</v>
      </c>
    </row>
    <row r="423" spans="1:17" ht="14.25" customHeight="1" x14ac:dyDescent="0.2">
      <c r="A423" s="88">
        <f t="shared" si="6"/>
        <v>417</v>
      </c>
      <c r="B423" s="10" t="s">
        <v>1633</v>
      </c>
      <c r="C423" s="10" t="s">
        <v>1634</v>
      </c>
      <c r="D423" s="11">
        <v>8260018401</v>
      </c>
      <c r="E423" s="180">
        <v>40961</v>
      </c>
      <c r="F423" s="187">
        <v>20124400064002</v>
      </c>
      <c r="G423" s="187">
        <v>20124400162992</v>
      </c>
      <c r="H423" s="194">
        <v>41054</v>
      </c>
      <c r="I423" s="155">
        <v>20233310084151</v>
      </c>
      <c r="J423" s="275">
        <v>44986</v>
      </c>
      <c r="K423" s="123" t="s">
        <v>220</v>
      </c>
      <c r="L423" s="10" t="s">
        <v>1993</v>
      </c>
      <c r="M423" s="327" t="s">
        <v>700</v>
      </c>
      <c r="N423" s="10" t="s">
        <v>134</v>
      </c>
      <c r="O423" s="10" t="s">
        <v>1994</v>
      </c>
      <c r="P423" s="10">
        <v>7987097</v>
      </c>
      <c r="Q423" s="14" t="s">
        <v>1995</v>
      </c>
    </row>
    <row r="424" spans="1:17" ht="14.25" customHeight="1" x14ac:dyDescent="0.2">
      <c r="A424" s="88">
        <f t="shared" si="6"/>
        <v>418</v>
      </c>
      <c r="B424" s="10" t="s">
        <v>1996</v>
      </c>
      <c r="C424" s="10" t="s">
        <v>1997</v>
      </c>
      <c r="D424" s="11">
        <v>9003070147</v>
      </c>
      <c r="E424" s="180">
        <v>40963</v>
      </c>
      <c r="F424" s="187">
        <v>20124400066482</v>
      </c>
      <c r="G424" s="187">
        <v>20124400066482</v>
      </c>
      <c r="H424" s="194">
        <v>40963</v>
      </c>
      <c r="I424" s="155">
        <v>20233310083581</v>
      </c>
      <c r="J424" s="275">
        <v>44986</v>
      </c>
      <c r="K424" s="123" t="s">
        <v>22</v>
      </c>
      <c r="L424" s="10" t="s">
        <v>1998</v>
      </c>
      <c r="M424" s="327" t="s">
        <v>142</v>
      </c>
      <c r="N424" s="10" t="s">
        <v>143</v>
      </c>
      <c r="O424" s="10" t="s">
        <v>1999</v>
      </c>
      <c r="P424" s="10">
        <v>6941128</v>
      </c>
      <c r="Q424" s="14" t="s">
        <v>2000</v>
      </c>
    </row>
    <row r="425" spans="1:17" ht="14.25" customHeight="1" x14ac:dyDescent="0.2">
      <c r="A425" s="88">
        <f t="shared" si="6"/>
        <v>419</v>
      </c>
      <c r="B425" s="10" t="s">
        <v>2001</v>
      </c>
      <c r="C425" s="11" t="s">
        <v>2002</v>
      </c>
      <c r="D425" s="11">
        <v>8050286531</v>
      </c>
      <c r="E425" s="180">
        <v>40966</v>
      </c>
      <c r="F425" s="187">
        <v>20124400068582</v>
      </c>
      <c r="G425" s="187">
        <v>20124400068582</v>
      </c>
      <c r="H425" s="194">
        <v>40966</v>
      </c>
      <c r="I425" s="155">
        <v>20233310083591</v>
      </c>
      <c r="J425" s="275">
        <v>44986</v>
      </c>
      <c r="K425" s="123" t="s">
        <v>22</v>
      </c>
      <c r="L425" s="10" t="s">
        <v>2003</v>
      </c>
      <c r="M425" s="327" t="s">
        <v>54</v>
      </c>
      <c r="N425" s="10" t="s">
        <v>25</v>
      </c>
      <c r="O425" s="10" t="s">
        <v>2004</v>
      </c>
      <c r="P425" s="10">
        <v>4047366</v>
      </c>
      <c r="Q425" s="14" t="s">
        <v>2005</v>
      </c>
    </row>
    <row r="426" spans="1:17" ht="14.25" customHeight="1" x14ac:dyDescent="0.2">
      <c r="A426" s="88">
        <f t="shared" si="6"/>
        <v>420</v>
      </c>
      <c r="B426" s="10" t="s">
        <v>2006</v>
      </c>
      <c r="C426" s="10" t="s">
        <v>2007</v>
      </c>
      <c r="D426" s="11">
        <v>8320047717</v>
      </c>
      <c r="E426" s="180">
        <v>40966</v>
      </c>
      <c r="F426" s="187">
        <v>20124400067802</v>
      </c>
      <c r="G426" s="187">
        <v>20124400067802</v>
      </c>
      <c r="H426" s="194">
        <v>40966</v>
      </c>
      <c r="I426" s="155">
        <v>20223310286851</v>
      </c>
      <c r="J426" s="275">
        <v>44771</v>
      </c>
      <c r="K426" s="123" t="s">
        <v>22</v>
      </c>
      <c r="L426" s="10" t="s">
        <v>2008</v>
      </c>
      <c r="M426" s="327" t="s">
        <v>185</v>
      </c>
      <c r="N426" s="10" t="s">
        <v>34</v>
      </c>
      <c r="O426" s="10" t="s">
        <v>1770</v>
      </c>
      <c r="P426" s="10">
        <v>8572147</v>
      </c>
      <c r="Q426" s="14" t="s">
        <v>1771</v>
      </c>
    </row>
    <row r="427" spans="1:17" ht="14.25" customHeight="1" x14ac:dyDescent="0.2">
      <c r="A427" s="88">
        <f t="shared" si="6"/>
        <v>421</v>
      </c>
      <c r="B427" s="10" t="s">
        <v>2009</v>
      </c>
      <c r="C427" s="10" t="s">
        <v>2010</v>
      </c>
      <c r="D427" s="11">
        <v>9001987120</v>
      </c>
      <c r="E427" s="180">
        <v>40966</v>
      </c>
      <c r="F427" s="187">
        <v>20124400068482</v>
      </c>
      <c r="G427" s="187">
        <v>20124400068482</v>
      </c>
      <c r="H427" s="194">
        <v>40966</v>
      </c>
      <c r="I427" s="155">
        <v>20223310286841</v>
      </c>
      <c r="J427" s="275">
        <v>44771</v>
      </c>
      <c r="K427" s="123" t="s">
        <v>22</v>
      </c>
      <c r="L427" s="10" t="s">
        <v>2011</v>
      </c>
      <c r="M427" s="327" t="s">
        <v>700</v>
      </c>
      <c r="N427" s="10" t="s">
        <v>134</v>
      </c>
      <c r="O427" s="10" t="s">
        <v>2012</v>
      </c>
      <c r="P427" s="10">
        <v>7722427</v>
      </c>
      <c r="Q427" s="14" t="s">
        <v>2013</v>
      </c>
    </row>
    <row r="428" spans="1:17" ht="14.25" customHeight="1" x14ac:dyDescent="0.2">
      <c r="A428" s="88">
        <f t="shared" si="6"/>
        <v>422</v>
      </c>
      <c r="B428" s="10" t="s">
        <v>2014</v>
      </c>
      <c r="C428" s="10" t="s">
        <v>2015</v>
      </c>
      <c r="D428" s="11">
        <v>9001127099</v>
      </c>
      <c r="E428" s="180">
        <v>40968</v>
      </c>
      <c r="F428" s="187">
        <v>20124400070822</v>
      </c>
      <c r="G428" s="187">
        <v>20124400070882</v>
      </c>
      <c r="H428" s="194">
        <v>40968</v>
      </c>
      <c r="I428" s="155">
        <v>20223310286821</v>
      </c>
      <c r="J428" s="275">
        <v>44771</v>
      </c>
      <c r="K428" s="123" t="s">
        <v>22</v>
      </c>
      <c r="L428" s="10" t="s">
        <v>2016</v>
      </c>
      <c r="M428" s="327" t="s">
        <v>474</v>
      </c>
      <c r="N428" s="10" t="s">
        <v>475</v>
      </c>
      <c r="O428" s="10" t="s">
        <v>2017</v>
      </c>
      <c r="P428" s="10">
        <v>7270730</v>
      </c>
      <c r="Q428" s="14" t="s">
        <v>2018</v>
      </c>
    </row>
    <row r="429" spans="1:17" ht="14.25" customHeight="1" x14ac:dyDescent="0.2">
      <c r="A429" s="88">
        <f t="shared" si="6"/>
        <v>423</v>
      </c>
      <c r="B429" s="10" t="s">
        <v>2019</v>
      </c>
      <c r="C429" s="10" t="s">
        <v>2020</v>
      </c>
      <c r="D429" s="11">
        <v>9000952198</v>
      </c>
      <c r="E429" s="180">
        <v>40969</v>
      </c>
      <c r="F429" s="187">
        <v>20124400071512</v>
      </c>
      <c r="G429" s="187">
        <v>20124400141622</v>
      </c>
      <c r="H429" s="194">
        <v>41036</v>
      </c>
      <c r="I429" s="155">
        <v>20223310286791</v>
      </c>
      <c r="J429" s="275">
        <v>44771</v>
      </c>
      <c r="K429" s="123" t="s">
        <v>283</v>
      </c>
      <c r="L429" s="10" t="s">
        <v>2021</v>
      </c>
      <c r="M429" s="327" t="s">
        <v>487</v>
      </c>
      <c r="N429" s="10" t="s">
        <v>168</v>
      </c>
      <c r="O429" s="10" t="s">
        <v>2022</v>
      </c>
      <c r="P429" s="10">
        <v>5730969</v>
      </c>
      <c r="Q429" s="14" t="s">
        <v>2023</v>
      </c>
    </row>
    <row r="430" spans="1:17" ht="14.25" customHeight="1" x14ac:dyDescent="0.2">
      <c r="A430" s="88">
        <f t="shared" si="6"/>
        <v>424</v>
      </c>
      <c r="B430" s="10" t="s">
        <v>2028</v>
      </c>
      <c r="C430" s="10" t="s">
        <v>2029</v>
      </c>
      <c r="D430" s="11">
        <v>8020126673</v>
      </c>
      <c r="E430" s="180">
        <v>40988</v>
      </c>
      <c r="F430" s="187">
        <v>20124400086802</v>
      </c>
      <c r="G430" s="187">
        <v>20204400165722</v>
      </c>
      <c r="H430" s="130">
        <v>43963</v>
      </c>
      <c r="I430" s="155">
        <v>20223310282021</v>
      </c>
      <c r="J430" s="275">
        <v>44769</v>
      </c>
      <c r="K430" s="123" t="s">
        <v>97</v>
      </c>
      <c r="L430" s="10" t="s">
        <v>2030</v>
      </c>
      <c r="M430" s="327" t="s">
        <v>418</v>
      </c>
      <c r="N430" s="10" t="s">
        <v>335</v>
      </c>
      <c r="O430" s="10" t="s">
        <v>2031</v>
      </c>
      <c r="P430" s="10">
        <v>3687177</v>
      </c>
      <c r="Q430" s="14" t="s">
        <v>2032</v>
      </c>
    </row>
    <row r="431" spans="1:17" ht="14.25" customHeight="1" x14ac:dyDescent="0.2">
      <c r="A431" s="88">
        <f t="shared" si="6"/>
        <v>425</v>
      </c>
      <c r="B431" s="10" t="s">
        <v>2033</v>
      </c>
      <c r="C431" s="11" t="s">
        <v>27</v>
      </c>
      <c r="D431" s="11">
        <v>8130029351</v>
      </c>
      <c r="E431" s="180">
        <v>40990</v>
      </c>
      <c r="F431" s="187">
        <v>20124400090932</v>
      </c>
      <c r="G431" s="187">
        <v>20134400102502</v>
      </c>
      <c r="H431" s="194">
        <v>41376</v>
      </c>
      <c r="I431" s="155">
        <v>20223310286761</v>
      </c>
      <c r="J431" s="275">
        <v>44771</v>
      </c>
      <c r="K431" s="123" t="s">
        <v>630</v>
      </c>
      <c r="L431" s="10" t="s">
        <v>2034</v>
      </c>
      <c r="M431" s="327" t="s">
        <v>625</v>
      </c>
      <c r="N431" s="10" t="s">
        <v>100</v>
      </c>
      <c r="O431" s="10" t="s">
        <v>2035</v>
      </c>
      <c r="P431" s="10">
        <v>8720476</v>
      </c>
      <c r="Q431" s="10" t="s">
        <v>27</v>
      </c>
    </row>
    <row r="432" spans="1:17" ht="14.25" customHeight="1" x14ac:dyDescent="0.2">
      <c r="A432" s="88">
        <f t="shared" si="6"/>
        <v>426</v>
      </c>
      <c r="B432" s="10" t="s">
        <v>2036</v>
      </c>
      <c r="C432" s="10" t="s">
        <v>2037</v>
      </c>
      <c r="D432" s="11">
        <v>8000122143</v>
      </c>
      <c r="E432" s="180">
        <v>40996</v>
      </c>
      <c r="F432" s="187">
        <v>20124400077922</v>
      </c>
      <c r="G432" s="187">
        <v>20124400091562</v>
      </c>
      <c r="H432" s="194">
        <v>40991</v>
      </c>
      <c r="I432" s="203">
        <v>20223310353691</v>
      </c>
      <c r="J432" s="286">
        <v>44811</v>
      </c>
      <c r="K432" s="123" t="s">
        <v>22</v>
      </c>
      <c r="L432" s="10" t="s">
        <v>2038</v>
      </c>
      <c r="M432" s="327" t="s">
        <v>1515</v>
      </c>
      <c r="N432" s="10" t="s">
        <v>25</v>
      </c>
      <c r="O432" s="10" t="s">
        <v>2039</v>
      </c>
      <c r="P432" s="10">
        <v>6666667</v>
      </c>
      <c r="Q432" s="14" t="s">
        <v>2040</v>
      </c>
    </row>
    <row r="433" spans="1:17" ht="14.25" customHeight="1" x14ac:dyDescent="0.2">
      <c r="A433" s="88">
        <f t="shared" si="6"/>
        <v>427</v>
      </c>
      <c r="B433" s="10" t="s">
        <v>2041</v>
      </c>
      <c r="C433" s="10" t="s">
        <v>2042</v>
      </c>
      <c r="D433" s="11">
        <v>8040126695</v>
      </c>
      <c r="E433" s="180">
        <v>40996</v>
      </c>
      <c r="F433" s="187">
        <v>20124400095212</v>
      </c>
      <c r="G433" s="187">
        <v>20124400170572</v>
      </c>
      <c r="H433" s="194">
        <v>41061</v>
      </c>
      <c r="I433" s="203">
        <v>20223310353981</v>
      </c>
      <c r="J433" s="286">
        <v>44811</v>
      </c>
      <c r="K433" s="123" t="s">
        <v>22</v>
      </c>
      <c r="L433" s="10" t="s">
        <v>2043</v>
      </c>
      <c r="M433" s="327" t="s">
        <v>142</v>
      </c>
      <c r="N433" s="10" t="s">
        <v>143</v>
      </c>
      <c r="O433" s="10" t="s">
        <v>2044</v>
      </c>
      <c r="P433" s="10">
        <v>6322083</v>
      </c>
      <c r="Q433" s="14" t="s">
        <v>2045</v>
      </c>
    </row>
    <row r="434" spans="1:17" ht="14.25" customHeight="1" x14ac:dyDescent="0.2">
      <c r="A434" s="88">
        <f t="shared" si="6"/>
        <v>428</v>
      </c>
      <c r="B434" s="10" t="s">
        <v>2046</v>
      </c>
      <c r="C434" s="11" t="s">
        <v>2047</v>
      </c>
      <c r="D434" s="11">
        <v>9001116863</v>
      </c>
      <c r="E434" s="180">
        <v>40996</v>
      </c>
      <c r="F434" s="187">
        <v>20124400095102</v>
      </c>
      <c r="G434" s="187">
        <v>20124400101282</v>
      </c>
      <c r="H434" s="194">
        <v>41003</v>
      </c>
      <c r="I434" s="203">
        <v>20223310353711</v>
      </c>
      <c r="J434" s="286">
        <v>44811</v>
      </c>
      <c r="K434" s="123" t="s">
        <v>22</v>
      </c>
      <c r="L434" s="10" t="s">
        <v>2048</v>
      </c>
      <c r="M434" s="327" t="s">
        <v>2049</v>
      </c>
      <c r="N434" s="10" t="s">
        <v>475</v>
      </c>
      <c r="O434" s="10" t="s">
        <v>27</v>
      </c>
      <c r="P434" s="10" t="s">
        <v>27</v>
      </c>
      <c r="Q434" s="10" t="s">
        <v>27</v>
      </c>
    </row>
    <row r="435" spans="1:17" ht="14.25" customHeight="1" x14ac:dyDescent="0.2">
      <c r="A435" s="88">
        <f t="shared" si="6"/>
        <v>429</v>
      </c>
      <c r="B435" s="10" t="s">
        <v>2050</v>
      </c>
      <c r="C435" s="10" t="s">
        <v>2051</v>
      </c>
      <c r="D435" s="11">
        <v>9001319555</v>
      </c>
      <c r="E435" s="180">
        <v>40997</v>
      </c>
      <c r="F435" s="187">
        <v>20124400096582</v>
      </c>
      <c r="G435" s="187">
        <v>20124400096582</v>
      </c>
      <c r="H435" s="194">
        <v>40997</v>
      </c>
      <c r="I435" s="203">
        <v>20223310353681</v>
      </c>
      <c r="J435" s="286">
        <v>44811</v>
      </c>
      <c r="K435" s="123" t="s">
        <v>22</v>
      </c>
      <c r="L435" s="10" t="s">
        <v>27</v>
      </c>
      <c r="M435" s="327" t="s">
        <v>27</v>
      </c>
      <c r="N435" s="10" t="s">
        <v>27</v>
      </c>
      <c r="O435" s="10" t="s">
        <v>2052</v>
      </c>
      <c r="P435" s="10">
        <v>8891295</v>
      </c>
      <c r="Q435" s="14" t="s">
        <v>2053</v>
      </c>
    </row>
    <row r="436" spans="1:17" ht="14.25" customHeight="1" x14ac:dyDescent="0.2">
      <c r="A436" s="88">
        <f t="shared" si="6"/>
        <v>430</v>
      </c>
      <c r="B436" s="10" t="s">
        <v>2054</v>
      </c>
      <c r="C436" s="10" t="s">
        <v>2055</v>
      </c>
      <c r="D436" s="11">
        <v>8020028226</v>
      </c>
      <c r="E436" s="180">
        <v>41010</v>
      </c>
      <c r="F436" s="187">
        <v>20124400106102</v>
      </c>
      <c r="G436" s="187">
        <v>20134400152582</v>
      </c>
      <c r="H436" s="194">
        <v>41415</v>
      </c>
      <c r="I436" s="203">
        <v>20223310353731</v>
      </c>
      <c r="J436" s="286">
        <v>44811</v>
      </c>
      <c r="K436" s="123" t="s">
        <v>173</v>
      </c>
      <c r="L436" s="10" t="s">
        <v>2056</v>
      </c>
      <c r="M436" s="327" t="s">
        <v>418</v>
      </c>
      <c r="N436" s="10" t="s">
        <v>335</v>
      </c>
      <c r="O436" s="10" t="s">
        <v>2057</v>
      </c>
      <c r="P436" s="10">
        <v>3518331</v>
      </c>
      <c r="Q436" s="14" t="s">
        <v>2058</v>
      </c>
    </row>
    <row r="437" spans="1:17" ht="14.25" customHeight="1" x14ac:dyDescent="0.2">
      <c r="A437" s="88">
        <f t="shared" si="6"/>
        <v>431</v>
      </c>
      <c r="B437" s="10" t="s">
        <v>2059</v>
      </c>
      <c r="C437" s="10" t="s">
        <v>2060</v>
      </c>
      <c r="D437" s="11">
        <v>8320099375</v>
      </c>
      <c r="E437" s="180">
        <v>41022</v>
      </c>
      <c r="F437" s="187">
        <v>20124400121492</v>
      </c>
      <c r="G437" s="187">
        <v>20124400121492</v>
      </c>
      <c r="H437" s="194">
        <v>41022</v>
      </c>
      <c r="I437" s="203">
        <v>20223310353671</v>
      </c>
      <c r="J437" s="286">
        <v>44811</v>
      </c>
      <c r="K437" s="123" t="s">
        <v>155</v>
      </c>
      <c r="L437" s="10" t="s">
        <v>2061</v>
      </c>
      <c r="M437" s="327" t="s">
        <v>709</v>
      </c>
      <c r="N437" s="10" t="s">
        <v>34</v>
      </c>
      <c r="O437" s="10" t="s">
        <v>2062</v>
      </c>
      <c r="P437" s="10">
        <v>8523650</v>
      </c>
      <c r="Q437" s="14" t="s">
        <v>2063</v>
      </c>
    </row>
    <row r="438" spans="1:17" ht="14.25" customHeight="1" x14ac:dyDescent="0.2">
      <c r="A438" s="88">
        <f t="shared" si="6"/>
        <v>432</v>
      </c>
      <c r="B438" s="10" t="s">
        <v>2064</v>
      </c>
      <c r="C438" s="10" t="s">
        <v>2065</v>
      </c>
      <c r="D438" s="11">
        <v>8110049921</v>
      </c>
      <c r="E438" s="180">
        <v>41024</v>
      </c>
      <c r="F438" s="187">
        <v>20124400127162</v>
      </c>
      <c r="G438" s="187">
        <v>20123300115561</v>
      </c>
      <c r="H438" s="194">
        <v>41044</v>
      </c>
      <c r="I438" s="203">
        <v>20223310353751</v>
      </c>
      <c r="J438" s="286">
        <v>44811</v>
      </c>
      <c r="K438" s="123" t="s">
        <v>22</v>
      </c>
      <c r="L438" s="10" t="s">
        <v>2066</v>
      </c>
      <c r="M438" s="327" t="s">
        <v>2067</v>
      </c>
      <c r="N438" s="10" t="s">
        <v>44</v>
      </c>
      <c r="O438" s="10" t="s">
        <v>2068</v>
      </c>
      <c r="P438" s="10">
        <v>4160941</v>
      </c>
      <c r="Q438" s="14" t="s">
        <v>2069</v>
      </c>
    </row>
    <row r="439" spans="1:17" ht="14.25" customHeight="1" x14ac:dyDescent="0.2">
      <c r="A439" s="88">
        <f t="shared" si="6"/>
        <v>433</v>
      </c>
      <c r="B439" s="10" t="s">
        <v>2070</v>
      </c>
      <c r="C439" s="11" t="s">
        <v>2071</v>
      </c>
      <c r="D439" s="11">
        <v>8050263394</v>
      </c>
      <c r="E439" s="180">
        <v>41054</v>
      </c>
      <c r="F439" s="187">
        <v>20124400163432</v>
      </c>
      <c r="G439" s="187">
        <v>20134400033782</v>
      </c>
      <c r="H439" s="194">
        <v>41312</v>
      </c>
      <c r="I439" s="203">
        <v>20223310353781</v>
      </c>
      <c r="J439" s="286">
        <v>44811</v>
      </c>
      <c r="K439" s="123" t="s">
        <v>22</v>
      </c>
      <c r="L439" s="10" t="s">
        <v>2072</v>
      </c>
      <c r="M439" s="327" t="s">
        <v>54</v>
      </c>
      <c r="N439" s="10" t="s">
        <v>25</v>
      </c>
      <c r="O439" s="10" t="s">
        <v>2073</v>
      </c>
      <c r="P439" s="10">
        <v>3964250</v>
      </c>
      <c r="Q439" s="14" t="s">
        <v>2074</v>
      </c>
    </row>
    <row r="440" spans="1:17" ht="14.25" customHeight="1" x14ac:dyDescent="0.2">
      <c r="A440" s="88">
        <f t="shared" si="6"/>
        <v>434</v>
      </c>
      <c r="B440" s="10" t="s">
        <v>2075</v>
      </c>
      <c r="C440" s="10" t="s">
        <v>2076</v>
      </c>
      <c r="D440" s="11">
        <v>8050303153</v>
      </c>
      <c r="E440" s="180">
        <v>41058</v>
      </c>
      <c r="F440" s="187">
        <v>20124400167282</v>
      </c>
      <c r="G440" s="187">
        <v>20124400209722</v>
      </c>
      <c r="H440" s="194">
        <v>41100</v>
      </c>
      <c r="I440" s="203">
        <v>20223310353741</v>
      </c>
      <c r="J440" s="286">
        <v>44811</v>
      </c>
      <c r="K440" s="123" t="s">
        <v>22</v>
      </c>
      <c r="L440" s="10" t="s">
        <v>2077</v>
      </c>
      <c r="M440" s="327" t="s">
        <v>2078</v>
      </c>
      <c r="N440" s="10" t="s">
        <v>25</v>
      </c>
      <c r="O440" s="10" t="s">
        <v>2079</v>
      </c>
      <c r="P440" s="10">
        <v>2451966</v>
      </c>
      <c r="Q440" s="14" t="s">
        <v>2080</v>
      </c>
    </row>
    <row r="441" spans="1:17" ht="14.25" customHeight="1" x14ac:dyDescent="0.2">
      <c r="A441" s="88">
        <f t="shared" si="6"/>
        <v>435</v>
      </c>
      <c r="B441" s="10" t="s">
        <v>2081</v>
      </c>
      <c r="C441" s="10" t="s">
        <v>2082</v>
      </c>
      <c r="D441" s="11">
        <v>8050175274</v>
      </c>
      <c r="E441" s="180">
        <v>41059</v>
      </c>
      <c r="F441" s="187">
        <v>20124400168272</v>
      </c>
      <c r="G441" s="187">
        <v>20124400260132</v>
      </c>
      <c r="H441" s="194">
        <v>41151</v>
      </c>
      <c r="I441" s="203">
        <v>20223310353801</v>
      </c>
      <c r="J441" s="286">
        <v>44811</v>
      </c>
      <c r="K441" s="123" t="s">
        <v>22</v>
      </c>
      <c r="L441" s="10" t="s">
        <v>2083</v>
      </c>
      <c r="M441" s="327" t="s">
        <v>54</v>
      </c>
      <c r="N441" s="10" t="s">
        <v>25</v>
      </c>
      <c r="O441" s="10" t="s">
        <v>2084</v>
      </c>
      <c r="P441" s="10">
        <v>4371165</v>
      </c>
      <c r="Q441" s="14" t="s">
        <v>2085</v>
      </c>
    </row>
    <row r="442" spans="1:17" ht="14.25" customHeight="1" x14ac:dyDescent="0.2">
      <c r="A442" s="88">
        <f t="shared" si="6"/>
        <v>436</v>
      </c>
      <c r="B442" s="10" t="s">
        <v>2086</v>
      </c>
      <c r="C442" s="10" t="s">
        <v>2087</v>
      </c>
      <c r="D442" s="11">
        <v>8060164590</v>
      </c>
      <c r="E442" s="180">
        <v>41064</v>
      </c>
      <c r="F442" s="187">
        <v>20124400171922</v>
      </c>
      <c r="G442" s="187">
        <v>20134400363742</v>
      </c>
      <c r="H442" s="194">
        <v>41627</v>
      </c>
      <c r="I442" s="203">
        <v>20223310128161</v>
      </c>
      <c r="J442" s="203"/>
      <c r="K442" s="123" t="s">
        <v>22</v>
      </c>
      <c r="L442" s="10" t="s">
        <v>2088</v>
      </c>
      <c r="M442" s="327" t="s">
        <v>33</v>
      </c>
      <c r="N442" s="10" t="s">
        <v>34</v>
      </c>
      <c r="O442" s="10" t="s">
        <v>2089</v>
      </c>
      <c r="P442" s="10">
        <v>6212130</v>
      </c>
      <c r="Q442" s="14" t="s">
        <v>2090</v>
      </c>
    </row>
    <row r="443" spans="1:17" ht="14.25" customHeight="1" x14ac:dyDescent="0.2">
      <c r="A443" s="88">
        <f t="shared" si="6"/>
        <v>437</v>
      </c>
      <c r="B443" s="10" t="s">
        <v>2091</v>
      </c>
      <c r="C443" s="10" t="s">
        <v>2092</v>
      </c>
      <c r="D443" s="11">
        <v>8301438286</v>
      </c>
      <c r="E443" s="180">
        <v>41075</v>
      </c>
      <c r="F443" s="187">
        <v>20124400183272</v>
      </c>
      <c r="G443" s="187">
        <v>20154400014942</v>
      </c>
      <c r="H443" s="194">
        <v>42030</v>
      </c>
      <c r="I443" s="203">
        <v>20223310378641</v>
      </c>
      <c r="J443" s="286">
        <v>44823</v>
      </c>
      <c r="K443" s="123" t="s">
        <v>77</v>
      </c>
      <c r="L443" s="10" t="s">
        <v>2093</v>
      </c>
      <c r="M443" s="327" t="s">
        <v>33</v>
      </c>
      <c r="N443" s="10" t="s">
        <v>34</v>
      </c>
      <c r="O443" s="10" t="s">
        <v>2094</v>
      </c>
      <c r="P443" s="10">
        <v>6064379</v>
      </c>
      <c r="Q443" s="14" t="s">
        <v>2095</v>
      </c>
    </row>
    <row r="444" spans="1:17" ht="14.25" customHeight="1" x14ac:dyDescent="0.2">
      <c r="A444" s="88">
        <f t="shared" si="6"/>
        <v>438</v>
      </c>
      <c r="B444" s="10" t="s">
        <v>2096</v>
      </c>
      <c r="C444" s="10" t="s">
        <v>2097</v>
      </c>
      <c r="D444" s="11">
        <v>8301358379</v>
      </c>
      <c r="E444" s="180">
        <v>41080</v>
      </c>
      <c r="F444" s="187">
        <v>20124400187312</v>
      </c>
      <c r="G444" s="187">
        <v>20134400079242</v>
      </c>
      <c r="H444" s="194">
        <v>41353</v>
      </c>
      <c r="I444" s="203">
        <v>20223310357791</v>
      </c>
      <c r="J444" s="286">
        <v>44813</v>
      </c>
      <c r="K444" s="123" t="s">
        <v>22</v>
      </c>
      <c r="L444" s="10" t="s">
        <v>2098</v>
      </c>
      <c r="M444" s="327" t="s">
        <v>33</v>
      </c>
      <c r="N444" s="10" t="s">
        <v>34</v>
      </c>
      <c r="O444" s="10" t="s">
        <v>2099</v>
      </c>
      <c r="P444" s="10">
        <v>3564564</v>
      </c>
      <c r="Q444" s="14" t="s">
        <v>2100</v>
      </c>
    </row>
    <row r="445" spans="1:17" ht="14.25" customHeight="1" x14ac:dyDescent="0.2">
      <c r="A445" s="88">
        <f t="shared" si="6"/>
        <v>439</v>
      </c>
      <c r="B445" s="10" t="s">
        <v>2101</v>
      </c>
      <c r="C445" s="10" t="s">
        <v>2102</v>
      </c>
      <c r="D445" s="11">
        <v>9001395082</v>
      </c>
      <c r="E445" s="180">
        <v>41082</v>
      </c>
      <c r="F445" s="187">
        <v>20124400191102</v>
      </c>
      <c r="G445" s="187">
        <v>20124400295992</v>
      </c>
      <c r="H445" s="194">
        <v>41191</v>
      </c>
      <c r="I445" s="203">
        <v>20223310357941</v>
      </c>
      <c r="J445" s="286">
        <v>44813</v>
      </c>
      <c r="K445" s="123" t="s">
        <v>543</v>
      </c>
      <c r="L445" s="10" t="s">
        <v>2103</v>
      </c>
      <c r="M445" s="327" t="s">
        <v>33</v>
      </c>
      <c r="N445" s="10" t="s">
        <v>34</v>
      </c>
      <c r="O445" s="10" t="s">
        <v>2104</v>
      </c>
      <c r="P445" s="10">
        <v>4660339</v>
      </c>
      <c r="Q445" s="14" t="s">
        <v>2105</v>
      </c>
    </row>
    <row r="446" spans="1:17" ht="14.25" customHeight="1" x14ac:dyDescent="0.2">
      <c r="A446" s="88">
        <f t="shared" si="6"/>
        <v>440</v>
      </c>
      <c r="B446" s="10" t="s">
        <v>2106</v>
      </c>
      <c r="C446" s="10" t="s">
        <v>2107</v>
      </c>
      <c r="D446" s="11">
        <v>8160079781</v>
      </c>
      <c r="E446" s="180">
        <v>41088</v>
      </c>
      <c r="F446" s="187">
        <v>20124400197222</v>
      </c>
      <c r="G446" s="187">
        <v>20124400197222</v>
      </c>
      <c r="H446" s="194">
        <v>41088</v>
      </c>
      <c r="I446" s="203">
        <v>20223310357931</v>
      </c>
      <c r="J446" s="286">
        <v>44813</v>
      </c>
      <c r="K446" s="123" t="s">
        <v>155</v>
      </c>
      <c r="L446" s="10" t="s">
        <v>2108</v>
      </c>
      <c r="M446" s="327" t="s">
        <v>352</v>
      </c>
      <c r="N446" s="10" t="s">
        <v>353</v>
      </c>
      <c r="O446" s="10" t="s">
        <v>2109</v>
      </c>
      <c r="P446" s="10">
        <v>3353777</v>
      </c>
      <c r="Q446" s="14" t="s">
        <v>2110</v>
      </c>
    </row>
    <row r="447" spans="1:17" ht="14.25" customHeight="1" x14ac:dyDescent="0.2">
      <c r="A447" s="88">
        <f t="shared" ref="A447:A510" si="7">+A446+1</f>
        <v>441</v>
      </c>
      <c r="B447" s="10" t="s">
        <v>2111</v>
      </c>
      <c r="C447" s="10" t="s">
        <v>2112</v>
      </c>
      <c r="D447" s="11">
        <v>8020200234</v>
      </c>
      <c r="E447" s="180">
        <v>41094</v>
      </c>
      <c r="F447" s="187">
        <v>20124400202272</v>
      </c>
      <c r="G447" s="187">
        <v>20193310282451</v>
      </c>
      <c r="H447" s="194">
        <v>43775</v>
      </c>
      <c r="I447" s="203">
        <v>20223310357931</v>
      </c>
      <c r="J447" s="286">
        <v>44813</v>
      </c>
      <c r="K447" s="123" t="s">
        <v>155</v>
      </c>
      <c r="L447" s="10" t="s">
        <v>2113</v>
      </c>
      <c r="M447" s="327" t="s">
        <v>418</v>
      </c>
      <c r="N447" s="10" t="s">
        <v>335</v>
      </c>
      <c r="O447" s="10" t="s">
        <v>2114</v>
      </c>
      <c r="P447" s="10">
        <v>3445633</v>
      </c>
      <c r="Q447" s="10" t="s">
        <v>27</v>
      </c>
    </row>
    <row r="448" spans="1:17" ht="14.25" customHeight="1" x14ac:dyDescent="0.2">
      <c r="A448" s="88">
        <f t="shared" si="7"/>
        <v>442</v>
      </c>
      <c r="B448" s="10" t="s">
        <v>2115</v>
      </c>
      <c r="C448" s="10" t="s">
        <v>2116</v>
      </c>
      <c r="D448" s="11">
        <v>9001742670</v>
      </c>
      <c r="E448" s="180">
        <v>41108</v>
      </c>
      <c r="F448" s="187">
        <v>20124400218382</v>
      </c>
      <c r="G448" s="187">
        <v>20134400020082</v>
      </c>
      <c r="H448" s="194">
        <v>41302</v>
      </c>
      <c r="I448" s="203">
        <v>20223310337631</v>
      </c>
      <c r="J448" s="286">
        <v>44803</v>
      </c>
      <c r="K448" s="123" t="s">
        <v>543</v>
      </c>
      <c r="L448" s="10" t="s">
        <v>2117</v>
      </c>
      <c r="M448" s="327" t="s">
        <v>2118</v>
      </c>
      <c r="N448" s="10" t="s">
        <v>25</v>
      </c>
      <c r="O448" s="10" t="s">
        <v>2119</v>
      </c>
      <c r="P448" s="10">
        <v>2627166</v>
      </c>
      <c r="Q448" s="14" t="s">
        <v>2120</v>
      </c>
    </row>
    <row r="449" spans="1:17" ht="14.25" customHeight="1" x14ac:dyDescent="0.2">
      <c r="A449" s="88">
        <f t="shared" si="7"/>
        <v>443</v>
      </c>
      <c r="B449" s="10" t="s">
        <v>2121</v>
      </c>
      <c r="C449" s="10" t="s">
        <v>2122</v>
      </c>
      <c r="D449" s="11">
        <v>9000999835</v>
      </c>
      <c r="E449" s="180">
        <v>41120</v>
      </c>
      <c r="F449" s="187">
        <v>20124400232212</v>
      </c>
      <c r="G449" s="187">
        <v>20154400194652</v>
      </c>
      <c r="H449" s="194">
        <v>42194</v>
      </c>
      <c r="I449" s="203">
        <v>20223310363981</v>
      </c>
      <c r="J449" s="286">
        <v>44817</v>
      </c>
      <c r="K449" s="123" t="s">
        <v>1161</v>
      </c>
      <c r="L449" s="10" t="s">
        <v>2123</v>
      </c>
      <c r="M449" s="327" t="s">
        <v>418</v>
      </c>
      <c r="N449" s="10" t="s">
        <v>335</v>
      </c>
      <c r="O449" s="10" t="s">
        <v>2124</v>
      </c>
      <c r="P449" s="10">
        <v>3510316</v>
      </c>
      <c r="Q449" s="14" t="s">
        <v>2125</v>
      </c>
    </row>
    <row r="450" spans="1:17" ht="14.25" customHeight="1" x14ac:dyDescent="0.2">
      <c r="A450" s="88">
        <f t="shared" si="7"/>
        <v>444</v>
      </c>
      <c r="B450" s="10" t="s">
        <v>2126</v>
      </c>
      <c r="C450" s="10" t="s">
        <v>2127</v>
      </c>
      <c r="D450" s="11">
        <v>8060136475</v>
      </c>
      <c r="E450" s="180">
        <v>41122</v>
      </c>
      <c r="F450" s="187">
        <v>20124400234022</v>
      </c>
      <c r="G450" s="187">
        <v>20144400399102</v>
      </c>
      <c r="H450" s="194">
        <v>41954</v>
      </c>
      <c r="I450" s="203">
        <v>20223310357911</v>
      </c>
      <c r="J450" s="286">
        <v>44813</v>
      </c>
      <c r="K450" s="123" t="s">
        <v>31</v>
      </c>
      <c r="L450" s="10" t="s">
        <v>2128</v>
      </c>
      <c r="M450" s="327" t="s">
        <v>1824</v>
      </c>
      <c r="N450" s="10" t="s">
        <v>463</v>
      </c>
      <c r="O450" s="10" t="s">
        <v>2129</v>
      </c>
      <c r="P450" s="10">
        <v>660181</v>
      </c>
      <c r="Q450" s="14" t="s">
        <v>2130</v>
      </c>
    </row>
    <row r="451" spans="1:17" ht="14.25" customHeight="1" x14ac:dyDescent="0.2">
      <c r="A451" s="88">
        <f t="shared" si="7"/>
        <v>445</v>
      </c>
      <c r="B451" s="10" t="s">
        <v>2131</v>
      </c>
      <c r="C451" s="10" t="s">
        <v>2132</v>
      </c>
      <c r="D451" s="11">
        <v>8320037959</v>
      </c>
      <c r="E451" s="180">
        <v>41124</v>
      </c>
      <c r="F451" s="187">
        <v>20124400237022</v>
      </c>
      <c r="G451" s="187">
        <v>20144400198222</v>
      </c>
      <c r="H451" s="194">
        <v>41788</v>
      </c>
      <c r="I451" s="203">
        <v>20223310364011</v>
      </c>
      <c r="J451" s="286">
        <v>44817</v>
      </c>
      <c r="K451" s="123" t="s">
        <v>22</v>
      </c>
      <c r="L451" s="10" t="s">
        <v>2133</v>
      </c>
      <c r="M451" s="327" t="s">
        <v>1942</v>
      </c>
      <c r="N451" s="10" t="s">
        <v>34</v>
      </c>
      <c r="O451" s="10" t="s">
        <v>27</v>
      </c>
      <c r="P451" s="10" t="s">
        <v>27</v>
      </c>
      <c r="Q451" s="10" t="s">
        <v>27</v>
      </c>
    </row>
    <row r="452" spans="1:17" ht="14.25" customHeight="1" x14ac:dyDescent="0.2">
      <c r="A452" s="88">
        <f t="shared" si="7"/>
        <v>446</v>
      </c>
      <c r="B452" s="10" t="s">
        <v>2134</v>
      </c>
      <c r="C452" s="10" t="s">
        <v>2135</v>
      </c>
      <c r="D452" s="11">
        <v>8901025711</v>
      </c>
      <c r="E452" s="180">
        <v>41124</v>
      </c>
      <c r="F452" s="187">
        <v>20124400236522</v>
      </c>
      <c r="G452" s="187">
        <v>20144400251952</v>
      </c>
      <c r="H452" s="194">
        <v>41835</v>
      </c>
      <c r="I452" s="155"/>
      <c r="J452" s="155"/>
      <c r="K452" s="123" t="s">
        <v>58</v>
      </c>
      <c r="L452" s="10" t="s">
        <v>2136</v>
      </c>
      <c r="M452" s="327" t="s">
        <v>418</v>
      </c>
      <c r="N452" s="10" t="s">
        <v>335</v>
      </c>
      <c r="O452" s="10" t="s">
        <v>2137</v>
      </c>
      <c r="P452" s="10">
        <v>3515104</v>
      </c>
      <c r="Q452" s="14" t="s">
        <v>2138</v>
      </c>
    </row>
    <row r="453" spans="1:17" ht="14.25" customHeight="1" x14ac:dyDescent="0.2">
      <c r="A453" s="88">
        <f t="shared" si="7"/>
        <v>447</v>
      </c>
      <c r="B453" s="10" t="s">
        <v>2139</v>
      </c>
      <c r="C453" s="10" t="s">
        <v>2140</v>
      </c>
      <c r="D453" s="11">
        <v>8170053477</v>
      </c>
      <c r="E453" s="180">
        <v>41127</v>
      </c>
      <c r="F453" s="187">
        <v>20124400238512</v>
      </c>
      <c r="G453" s="187">
        <v>20124400238512</v>
      </c>
      <c r="H453" s="194">
        <v>41127</v>
      </c>
      <c r="I453" s="155">
        <v>20223310378611</v>
      </c>
      <c r="J453" s="275">
        <v>44823</v>
      </c>
      <c r="K453" s="123" t="s">
        <v>22</v>
      </c>
      <c r="L453" s="10" t="s">
        <v>2141</v>
      </c>
      <c r="M453" s="327" t="s">
        <v>782</v>
      </c>
      <c r="N453" s="10" t="s">
        <v>546</v>
      </c>
      <c r="O453" s="10" t="s">
        <v>2142</v>
      </c>
      <c r="P453" s="10">
        <v>8295659</v>
      </c>
      <c r="Q453" s="14" t="s">
        <v>2143</v>
      </c>
    </row>
    <row r="454" spans="1:17" ht="14.25" customHeight="1" x14ac:dyDescent="0.2">
      <c r="A454" s="88">
        <f t="shared" si="7"/>
        <v>448</v>
      </c>
      <c r="B454" s="10" t="s">
        <v>2144</v>
      </c>
      <c r="C454" s="10" t="s">
        <v>2145</v>
      </c>
      <c r="D454" s="11">
        <v>8130055461</v>
      </c>
      <c r="E454" s="180">
        <v>41129</v>
      </c>
      <c r="F454" s="187">
        <v>20124400239092</v>
      </c>
      <c r="G454" s="187">
        <v>20134400207672</v>
      </c>
      <c r="H454" s="194">
        <v>41459</v>
      </c>
      <c r="I454" s="155">
        <v>20223310383171</v>
      </c>
      <c r="J454" s="275">
        <v>44825</v>
      </c>
      <c r="K454" s="123" t="s">
        <v>22</v>
      </c>
      <c r="L454" s="10" t="s">
        <v>2146</v>
      </c>
      <c r="M454" s="327" t="s">
        <v>625</v>
      </c>
      <c r="N454" s="10" t="s">
        <v>100</v>
      </c>
      <c r="O454" s="10" t="s">
        <v>2147</v>
      </c>
      <c r="P454" s="10">
        <v>8755965</v>
      </c>
      <c r="Q454" s="14" t="s">
        <v>2148</v>
      </c>
    </row>
    <row r="455" spans="1:17" ht="14.25" customHeight="1" x14ac:dyDescent="0.2">
      <c r="A455" s="88">
        <f t="shared" si="7"/>
        <v>449</v>
      </c>
      <c r="B455" s="10" t="s">
        <v>2149</v>
      </c>
      <c r="C455" s="10" t="s">
        <v>2150</v>
      </c>
      <c r="D455" s="11">
        <v>8301465934</v>
      </c>
      <c r="E455" s="180">
        <v>41129</v>
      </c>
      <c r="F455" s="187">
        <v>20124400240142</v>
      </c>
      <c r="G455" s="187">
        <v>20124400240142</v>
      </c>
      <c r="H455" s="194">
        <v>41129</v>
      </c>
      <c r="I455" s="155"/>
      <c r="J455" s="155"/>
      <c r="K455" s="123" t="s">
        <v>189</v>
      </c>
      <c r="L455" s="10" t="s">
        <v>2151</v>
      </c>
      <c r="M455" s="327" t="s">
        <v>33</v>
      </c>
      <c r="N455" s="10" t="s">
        <v>34</v>
      </c>
      <c r="O455" s="10" t="s">
        <v>2152</v>
      </c>
      <c r="P455" s="10">
        <v>4493074</v>
      </c>
      <c r="Q455" s="14" t="s">
        <v>2153</v>
      </c>
    </row>
    <row r="456" spans="1:17" ht="14.25" customHeight="1" x14ac:dyDescent="0.2">
      <c r="A456" s="88">
        <f t="shared" si="7"/>
        <v>450</v>
      </c>
      <c r="B456" s="10" t="s">
        <v>2154</v>
      </c>
      <c r="C456" s="10" t="s">
        <v>2155</v>
      </c>
      <c r="D456" s="11">
        <v>9002570291</v>
      </c>
      <c r="E456" s="180">
        <v>41148</v>
      </c>
      <c r="F456" s="187">
        <v>20124400256082</v>
      </c>
      <c r="G456" s="187">
        <v>20124400256082</v>
      </c>
      <c r="H456" s="194">
        <v>41148</v>
      </c>
      <c r="I456" s="155"/>
      <c r="J456" s="155"/>
      <c r="K456" s="123" t="s">
        <v>22</v>
      </c>
      <c r="L456" s="10" t="s">
        <v>2156</v>
      </c>
      <c r="M456" s="327" t="s">
        <v>33</v>
      </c>
      <c r="N456" s="10" t="s">
        <v>34</v>
      </c>
      <c r="O456" s="10" t="s">
        <v>2157</v>
      </c>
      <c r="P456" s="10">
        <v>8776491</v>
      </c>
      <c r="Q456" s="14" t="s">
        <v>2158</v>
      </c>
    </row>
    <row r="457" spans="1:17" ht="14.25" customHeight="1" x14ac:dyDescent="0.2">
      <c r="A457" s="88">
        <f t="shared" si="7"/>
        <v>451</v>
      </c>
      <c r="B457" s="10" t="s">
        <v>2159</v>
      </c>
      <c r="C457" s="10" t="s">
        <v>2160</v>
      </c>
      <c r="D457" s="11">
        <v>8300315069</v>
      </c>
      <c r="E457" s="180">
        <v>41155</v>
      </c>
      <c r="F457" s="187">
        <v>20124400262672</v>
      </c>
      <c r="G457" s="187">
        <v>20134400038662</v>
      </c>
      <c r="H457" s="194">
        <v>41317</v>
      </c>
      <c r="I457" s="155"/>
      <c r="J457" s="155"/>
      <c r="K457" s="123" t="s">
        <v>22</v>
      </c>
      <c r="L457" s="10" t="s">
        <v>2161</v>
      </c>
      <c r="M457" s="327" t="s">
        <v>33</v>
      </c>
      <c r="N457" s="10" t="s">
        <v>34</v>
      </c>
      <c r="O457" s="10" t="s">
        <v>2162</v>
      </c>
      <c r="P457" s="10">
        <v>2676141</v>
      </c>
      <c r="Q457" s="14" t="s">
        <v>2163</v>
      </c>
    </row>
    <row r="458" spans="1:17" ht="14.25" customHeight="1" x14ac:dyDescent="0.2">
      <c r="A458" s="88">
        <f t="shared" si="7"/>
        <v>452</v>
      </c>
      <c r="B458" s="10" t="s">
        <v>2164</v>
      </c>
      <c r="C458" s="10" t="s">
        <v>2165</v>
      </c>
      <c r="D458" s="11">
        <v>9002390564</v>
      </c>
      <c r="E458" s="180">
        <v>41155</v>
      </c>
      <c r="F458" s="187">
        <v>20124400262792</v>
      </c>
      <c r="G458" s="187">
        <v>20174400339802</v>
      </c>
      <c r="H458" s="194">
        <v>43087</v>
      </c>
      <c r="I458" s="155"/>
      <c r="J458" s="155"/>
      <c r="K458" s="123" t="s">
        <v>2166</v>
      </c>
      <c r="L458" s="10" t="s">
        <v>2167</v>
      </c>
      <c r="M458" s="327" t="s">
        <v>33</v>
      </c>
      <c r="N458" s="10" t="s">
        <v>34</v>
      </c>
      <c r="O458" s="10" t="s">
        <v>2168</v>
      </c>
      <c r="P458" s="10">
        <v>2135082</v>
      </c>
      <c r="Q458" s="14" t="s">
        <v>2169</v>
      </c>
    </row>
    <row r="459" spans="1:17" ht="14.25" customHeight="1" x14ac:dyDescent="0.2">
      <c r="A459" s="88">
        <f t="shared" si="7"/>
        <v>453</v>
      </c>
      <c r="B459" s="10" t="s">
        <v>2170</v>
      </c>
      <c r="C459" s="10" t="s">
        <v>2171</v>
      </c>
      <c r="D459" s="11">
        <v>9000362917</v>
      </c>
      <c r="E459" s="180">
        <v>41165</v>
      </c>
      <c r="F459" s="187">
        <v>20124400271462</v>
      </c>
      <c r="G459" s="187">
        <f>+F459</f>
        <v>20124400271462</v>
      </c>
      <c r="H459" s="194">
        <v>41165</v>
      </c>
      <c r="I459" s="155"/>
      <c r="J459" s="155"/>
      <c r="K459" s="123" t="s">
        <v>113</v>
      </c>
      <c r="L459" s="10" t="s">
        <v>2172</v>
      </c>
      <c r="M459" s="327" t="s">
        <v>185</v>
      </c>
      <c r="N459" s="10" t="s">
        <v>34</v>
      </c>
      <c r="O459" s="10" t="s">
        <v>1770</v>
      </c>
      <c r="P459" s="10">
        <v>8572147</v>
      </c>
      <c r="Q459" s="14" t="s">
        <v>1771</v>
      </c>
    </row>
    <row r="460" spans="1:17" ht="14.25" customHeight="1" x14ac:dyDescent="0.2">
      <c r="A460" s="88">
        <f t="shared" si="7"/>
        <v>454</v>
      </c>
      <c r="B460" s="10" t="s">
        <v>2173</v>
      </c>
      <c r="C460" s="10" t="s">
        <v>2174</v>
      </c>
      <c r="D460" s="11">
        <v>8120076171</v>
      </c>
      <c r="E460" s="180">
        <v>41171</v>
      </c>
      <c r="F460" s="187">
        <v>20124400276212</v>
      </c>
      <c r="G460" s="187">
        <f>+F460</f>
        <v>20124400276212</v>
      </c>
      <c r="H460" s="194">
        <f>+E460</f>
        <v>41171</v>
      </c>
      <c r="I460" s="205">
        <v>20223310452001</v>
      </c>
      <c r="J460" s="205"/>
      <c r="K460" s="123" t="s">
        <v>155</v>
      </c>
      <c r="L460" s="10" t="s">
        <v>2175</v>
      </c>
      <c r="M460" s="327" t="s">
        <v>1168</v>
      </c>
      <c r="N460" s="10" t="s">
        <v>1169</v>
      </c>
      <c r="O460" s="10" t="s">
        <v>27</v>
      </c>
      <c r="P460" s="10" t="s">
        <v>27</v>
      </c>
      <c r="Q460" s="10" t="s">
        <v>27</v>
      </c>
    </row>
    <row r="461" spans="1:17" ht="14.25" customHeight="1" x14ac:dyDescent="0.2">
      <c r="A461" s="88">
        <f t="shared" si="7"/>
        <v>455</v>
      </c>
      <c r="B461" s="10" t="s">
        <v>2176</v>
      </c>
      <c r="C461" s="10" t="s">
        <v>2177</v>
      </c>
      <c r="D461" s="11">
        <v>9000436213</v>
      </c>
      <c r="E461" s="180">
        <v>40929</v>
      </c>
      <c r="F461" s="187">
        <v>20124400284622</v>
      </c>
      <c r="G461" s="187">
        <v>20174400340522</v>
      </c>
      <c r="H461" s="194">
        <v>43082</v>
      </c>
      <c r="I461" s="155">
        <v>20203310067631</v>
      </c>
      <c r="J461" s="275">
        <v>44631</v>
      </c>
      <c r="K461" s="123" t="s">
        <v>189</v>
      </c>
      <c r="L461" s="10" t="s">
        <v>2178</v>
      </c>
      <c r="M461" s="327" t="s">
        <v>1515</v>
      </c>
      <c r="N461" s="10" t="s">
        <v>25</v>
      </c>
      <c r="O461" s="10" t="s">
        <v>2179</v>
      </c>
      <c r="P461" s="10">
        <v>2855793</v>
      </c>
      <c r="Q461" s="10" t="s">
        <v>2180</v>
      </c>
    </row>
    <row r="462" spans="1:17" ht="14.25" customHeight="1" x14ac:dyDescent="0.2">
      <c r="A462" s="88">
        <f t="shared" si="7"/>
        <v>456</v>
      </c>
      <c r="B462" s="10" t="s">
        <v>2181</v>
      </c>
      <c r="C462" s="10" t="s">
        <v>2182</v>
      </c>
      <c r="D462" s="11">
        <v>9000441532</v>
      </c>
      <c r="E462" s="180">
        <v>41178</v>
      </c>
      <c r="F462" s="187">
        <v>20124400284632</v>
      </c>
      <c r="G462" s="187">
        <v>20174400340572</v>
      </c>
      <c r="H462" s="194">
        <v>43082</v>
      </c>
      <c r="I462" s="155">
        <v>20223310525151</v>
      </c>
      <c r="J462" s="275">
        <v>44893</v>
      </c>
      <c r="K462" s="123" t="s">
        <v>189</v>
      </c>
      <c r="L462" s="10" t="s">
        <v>2178</v>
      </c>
      <c r="M462" s="327" t="s">
        <v>1515</v>
      </c>
      <c r="N462" s="10" t="s">
        <v>25</v>
      </c>
      <c r="O462" s="10" t="s">
        <v>2183</v>
      </c>
      <c r="P462" s="10">
        <v>2855793</v>
      </c>
      <c r="Q462" s="14" t="s">
        <v>2184</v>
      </c>
    </row>
    <row r="463" spans="1:17" ht="14.25" customHeight="1" x14ac:dyDescent="0.2">
      <c r="A463" s="88">
        <f t="shared" si="7"/>
        <v>457</v>
      </c>
      <c r="B463" s="10" t="s">
        <v>2185</v>
      </c>
      <c r="C463" s="10" t="s">
        <v>2186</v>
      </c>
      <c r="D463" s="11">
        <v>9000393585</v>
      </c>
      <c r="E463" s="180">
        <v>41179</v>
      </c>
      <c r="F463" s="187">
        <v>20124400286912</v>
      </c>
      <c r="G463" s="187">
        <v>20174400340552</v>
      </c>
      <c r="H463" s="194">
        <v>43082</v>
      </c>
      <c r="I463" s="155">
        <v>20223310524851</v>
      </c>
      <c r="J463" s="275">
        <v>44893</v>
      </c>
      <c r="K463" s="123" t="s">
        <v>1161</v>
      </c>
      <c r="L463" s="10" t="s">
        <v>2178</v>
      </c>
      <c r="M463" s="327" t="s">
        <v>1515</v>
      </c>
      <c r="N463" s="10" t="s">
        <v>25</v>
      </c>
      <c r="O463" s="10" t="s">
        <v>2187</v>
      </c>
      <c r="P463" s="10">
        <v>2855793</v>
      </c>
      <c r="Q463" s="14" t="s">
        <v>2188</v>
      </c>
    </row>
    <row r="464" spans="1:17" ht="27" customHeight="1" x14ac:dyDescent="0.2">
      <c r="A464" s="88">
        <f t="shared" si="7"/>
        <v>458</v>
      </c>
      <c r="B464" s="10" t="s">
        <v>2189</v>
      </c>
      <c r="C464" s="10" t="s">
        <v>2190</v>
      </c>
      <c r="D464" s="11">
        <v>9000424427</v>
      </c>
      <c r="E464" s="180">
        <v>41179</v>
      </c>
      <c r="F464" s="187">
        <v>20124400285402</v>
      </c>
      <c r="G464" s="187">
        <v>20174400340502</v>
      </c>
      <c r="H464" s="194">
        <v>43082</v>
      </c>
      <c r="I464" s="155"/>
      <c r="J464" s="155"/>
      <c r="K464" s="123" t="s">
        <v>1161</v>
      </c>
      <c r="L464" s="10" t="s">
        <v>2178</v>
      </c>
      <c r="M464" s="327" t="s">
        <v>1515</v>
      </c>
      <c r="N464" s="10" t="s">
        <v>25</v>
      </c>
      <c r="O464" s="10" t="s">
        <v>2179</v>
      </c>
      <c r="P464" s="10">
        <v>2855793</v>
      </c>
      <c r="Q464" s="14" t="s">
        <v>2191</v>
      </c>
    </row>
    <row r="465" spans="1:17" ht="24.75" customHeight="1" x14ac:dyDescent="0.2">
      <c r="A465" s="88">
        <f t="shared" si="7"/>
        <v>459</v>
      </c>
      <c r="B465" s="10" t="s">
        <v>2192</v>
      </c>
      <c r="C465" s="10" t="s">
        <v>2193</v>
      </c>
      <c r="D465" s="11">
        <v>9002457471</v>
      </c>
      <c r="E465" s="180">
        <v>41179</v>
      </c>
      <c r="F465" s="187">
        <v>20124400285382</v>
      </c>
      <c r="G465" s="187">
        <v>20174400313092</v>
      </c>
      <c r="H465" s="194">
        <v>43048</v>
      </c>
      <c r="I465" s="155"/>
      <c r="J465" s="155"/>
      <c r="K465" s="123" t="s">
        <v>189</v>
      </c>
      <c r="L465" s="10" t="s">
        <v>2194</v>
      </c>
      <c r="M465" s="327" t="s">
        <v>2118</v>
      </c>
      <c r="N465" s="10" t="s">
        <v>25</v>
      </c>
      <c r="O465" s="10" t="s">
        <v>2195</v>
      </c>
      <c r="P465" s="10">
        <v>2642403</v>
      </c>
      <c r="Q465" s="14" t="s">
        <v>2196</v>
      </c>
    </row>
    <row r="466" spans="1:17" ht="24.75" customHeight="1" x14ac:dyDescent="0.2">
      <c r="A466" s="88">
        <f t="shared" si="7"/>
        <v>460</v>
      </c>
      <c r="B466" s="10" t="s">
        <v>2197</v>
      </c>
      <c r="C466" s="10" t="s">
        <v>2198</v>
      </c>
      <c r="D466" s="11">
        <v>9002460183</v>
      </c>
      <c r="E466" s="180">
        <v>41179</v>
      </c>
      <c r="F466" s="187">
        <v>20124400286082</v>
      </c>
      <c r="G466" s="187">
        <v>20154400237192</v>
      </c>
      <c r="H466" s="194">
        <v>42236</v>
      </c>
      <c r="I466" s="155"/>
      <c r="J466" s="155"/>
      <c r="K466" s="123" t="s">
        <v>1161</v>
      </c>
      <c r="L466" s="10" t="s">
        <v>2199</v>
      </c>
      <c r="M466" s="327" t="s">
        <v>2118</v>
      </c>
      <c r="N466" s="10" t="s">
        <v>25</v>
      </c>
      <c r="O466" s="10" t="s">
        <v>2200</v>
      </c>
      <c r="P466" s="10">
        <v>2642403</v>
      </c>
      <c r="Q466" s="14" t="s">
        <v>2201</v>
      </c>
    </row>
    <row r="467" spans="1:17" ht="14.25" customHeight="1" x14ac:dyDescent="0.2">
      <c r="A467" s="88">
        <f t="shared" si="7"/>
        <v>461</v>
      </c>
      <c r="B467" s="10" t="s">
        <v>2202</v>
      </c>
      <c r="C467" s="10" t="s">
        <v>2202</v>
      </c>
      <c r="D467" s="11">
        <v>8260028341</v>
      </c>
      <c r="E467" s="180">
        <v>41180</v>
      </c>
      <c r="F467" s="187">
        <v>20124400286942</v>
      </c>
      <c r="G467" s="187">
        <f>+F467</f>
        <v>20124400286942</v>
      </c>
      <c r="H467" s="194">
        <v>41180</v>
      </c>
      <c r="I467" s="155">
        <v>20223310523421</v>
      </c>
      <c r="J467" s="275">
        <v>44893</v>
      </c>
      <c r="K467" s="123" t="s">
        <v>22</v>
      </c>
      <c r="L467" s="10" t="s">
        <v>2203</v>
      </c>
      <c r="M467" s="327" t="s">
        <v>636</v>
      </c>
      <c r="N467" s="10" t="s">
        <v>134</v>
      </c>
      <c r="O467" s="10" t="s">
        <v>2204</v>
      </c>
      <c r="P467" s="10">
        <v>7852443</v>
      </c>
      <c r="Q467" s="14" t="s">
        <v>2205</v>
      </c>
    </row>
    <row r="468" spans="1:17" ht="14.25" customHeight="1" x14ac:dyDescent="0.2">
      <c r="A468" s="88">
        <f t="shared" si="7"/>
        <v>462</v>
      </c>
      <c r="B468" s="10" t="s">
        <v>2206</v>
      </c>
      <c r="C468" s="11" t="s">
        <v>27</v>
      </c>
      <c r="D468" s="11">
        <v>8300704690</v>
      </c>
      <c r="E468" s="180">
        <v>41186</v>
      </c>
      <c r="F468" s="187">
        <v>20124400292662</v>
      </c>
      <c r="G468" s="187">
        <v>20134400166342</v>
      </c>
      <c r="H468" s="194">
        <v>41425</v>
      </c>
      <c r="I468" s="155">
        <v>20223310466751</v>
      </c>
      <c r="J468" s="275">
        <v>44867</v>
      </c>
      <c r="K468" s="123" t="s">
        <v>22</v>
      </c>
      <c r="L468" s="10" t="s">
        <v>2207</v>
      </c>
      <c r="M468" s="327" t="s">
        <v>33</v>
      </c>
      <c r="N468" s="10" t="s">
        <v>34</v>
      </c>
      <c r="O468" s="10" t="s">
        <v>27</v>
      </c>
      <c r="P468" s="10" t="s">
        <v>27</v>
      </c>
      <c r="Q468" s="10" t="s">
        <v>27</v>
      </c>
    </row>
    <row r="469" spans="1:17" ht="14.25" customHeight="1" x14ac:dyDescent="0.2">
      <c r="A469" s="88">
        <f t="shared" si="7"/>
        <v>463</v>
      </c>
      <c r="B469" s="10" t="s">
        <v>2208</v>
      </c>
      <c r="C469" s="10" t="s">
        <v>2209</v>
      </c>
      <c r="D469" s="11">
        <v>9000679433</v>
      </c>
      <c r="E469" s="180">
        <v>41191</v>
      </c>
      <c r="F469" s="187">
        <v>20124400296422</v>
      </c>
      <c r="G469" s="187">
        <f>+F469</f>
        <v>20124400296422</v>
      </c>
      <c r="H469" s="194">
        <f>+E469</f>
        <v>41191</v>
      </c>
      <c r="I469" s="155">
        <v>20223310466581</v>
      </c>
      <c r="J469" s="275">
        <v>44867</v>
      </c>
      <c r="K469" s="123" t="s">
        <v>189</v>
      </c>
      <c r="L469" s="10" t="s">
        <v>2210</v>
      </c>
      <c r="M469" s="327" t="s">
        <v>50</v>
      </c>
      <c r="N469" s="10" t="s">
        <v>44</v>
      </c>
      <c r="O469" s="10" t="s">
        <v>2211</v>
      </c>
      <c r="P469" s="10">
        <v>4151020</v>
      </c>
      <c r="Q469" s="14" t="s">
        <v>2212</v>
      </c>
    </row>
    <row r="470" spans="1:17" ht="14.25" customHeight="1" x14ac:dyDescent="0.2">
      <c r="A470" s="88">
        <f t="shared" si="7"/>
        <v>464</v>
      </c>
      <c r="B470" s="10" t="s">
        <v>2213</v>
      </c>
      <c r="C470" s="10" t="s">
        <v>2214</v>
      </c>
      <c r="D470" s="11">
        <v>8305120933</v>
      </c>
      <c r="E470" s="180">
        <v>41198</v>
      </c>
      <c r="F470" s="187">
        <v>20124400301372</v>
      </c>
      <c r="G470" s="187">
        <f>+F470</f>
        <v>20124400301372</v>
      </c>
      <c r="H470" s="194">
        <v>41198</v>
      </c>
      <c r="I470" s="155">
        <v>20223310466701</v>
      </c>
      <c r="J470" s="275">
        <v>44867</v>
      </c>
      <c r="K470" s="123" t="s">
        <v>77</v>
      </c>
      <c r="L470" s="10" t="s">
        <v>2215</v>
      </c>
      <c r="M470" s="327" t="s">
        <v>700</v>
      </c>
      <c r="N470" s="10" t="s">
        <v>134</v>
      </c>
      <c r="O470" s="10" t="s">
        <v>2216</v>
      </c>
      <c r="P470" s="10">
        <v>7723335</v>
      </c>
      <c r="Q470" s="14" t="s">
        <v>2217</v>
      </c>
    </row>
    <row r="471" spans="1:17" ht="24.75" customHeight="1" x14ac:dyDescent="0.2">
      <c r="A471" s="88">
        <f t="shared" si="7"/>
        <v>465</v>
      </c>
      <c r="B471" s="10" t="s">
        <v>2218</v>
      </c>
      <c r="C471" s="10" t="s">
        <v>2219</v>
      </c>
      <c r="D471" s="11">
        <v>9002959147</v>
      </c>
      <c r="E471" s="180">
        <v>41206</v>
      </c>
      <c r="F471" s="187">
        <v>20124400311092</v>
      </c>
      <c r="G471" s="187">
        <v>20184400324982</v>
      </c>
      <c r="H471" s="194">
        <v>43419</v>
      </c>
      <c r="I471" s="155">
        <v>20223310524981</v>
      </c>
      <c r="J471" s="275">
        <v>44893</v>
      </c>
      <c r="K471" s="123" t="s">
        <v>22</v>
      </c>
      <c r="L471" s="10" t="s">
        <v>2220</v>
      </c>
      <c r="M471" s="327" t="s">
        <v>33</v>
      </c>
      <c r="N471" s="10" t="s">
        <v>34</v>
      </c>
      <c r="O471" s="10" t="s">
        <v>27</v>
      </c>
      <c r="P471" s="10" t="s">
        <v>27</v>
      </c>
      <c r="Q471" s="10" t="s">
        <v>27</v>
      </c>
    </row>
    <row r="472" spans="1:17" ht="14.25" customHeight="1" x14ac:dyDescent="0.2">
      <c r="A472" s="88">
        <f t="shared" si="7"/>
        <v>466</v>
      </c>
      <c r="B472" s="10" t="s">
        <v>2221</v>
      </c>
      <c r="C472" s="10" t="s">
        <v>2222</v>
      </c>
      <c r="D472" s="11">
        <v>8320017041</v>
      </c>
      <c r="E472" s="180">
        <v>41211</v>
      </c>
      <c r="F472" s="187">
        <v>20124400316652</v>
      </c>
      <c r="G472" s="187">
        <v>20134400230052</v>
      </c>
      <c r="H472" s="194">
        <v>41479</v>
      </c>
      <c r="I472" s="155"/>
      <c r="J472" s="155"/>
      <c r="K472" s="123" t="s">
        <v>58</v>
      </c>
      <c r="L472" s="10" t="s">
        <v>2223</v>
      </c>
      <c r="M472" s="327" t="s">
        <v>2224</v>
      </c>
      <c r="N472" s="10" t="s">
        <v>34</v>
      </c>
      <c r="O472" s="10" t="s">
        <v>2225</v>
      </c>
      <c r="P472" s="10">
        <v>4222422</v>
      </c>
      <c r="Q472" s="10" t="s">
        <v>27</v>
      </c>
    </row>
    <row r="473" spans="1:17" ht="14.25" customHeight="1" x14ac:dyDescent="0.2">
      <c r="A473" s="88">
        <f t="shared" si="7"/>
        <v>467</v>
      </c>
      <c r="B473" s="10" t="s">
        <v>2226</v>
      </c>
      <c r="C473" s="10" t="s">
        <v>2227</v>
      </c>
      <c r="D473" s="11">
        <v>8060027831</v>
      </c>
      <c r="E473" s="180">
        <v>41220</v>
      </c>
      <c r="F473" s="187">
        <v>20124400323812</v>
      </c>
      <c r="G473" s="187">
        <f>+F473</f>
        <v>20124400323812</v>
      </c>
      <c r="H473" s="194">
        <v>41220</v>
      </c>
      <c r="I473" s="155">
        <v>20223310523451</v>
      </c>
      <c r="J473" s="275">
        <v>44893</v>
      </c>
      <c r="K473" s="123" t="s">
        <v>58</v>
      </c>
      <c r="L473" s="10" t="s">
        <v>2228</v>
      </c>
      <c r="M473" s="327" t="s">
        <v>1824</v>
      </c>
      <c r="N473" s="10" t="s">
        <v>463</v>
      </c>
      <c r="O473" s="10" t="s">
        <v>2229</v>
      </c>
      <c r="P473" s="10">
        <v>6671007</v>
      </c>
      <c r="Q473" s="14" t="s">
        <v>2230</v>
      </c>
    </row>
    <row r="474" spans="1:17" ht="14.25" customHeight="1" x14ac:dyDescent="0.2">
      <c r="A474" s="88">
        <f t="shared" si="7"/>
        <v>468</v>
      </c>
      <c r="B474" s="10" t="s">
        <v>2231</v>
      </c>
      <c r="C474" s="10" t="s">
        <v>2232</v>
      </c>
      <c r="D474" s="11">
        <v>8110063281</v>
      </c>
      <c r="E474" s="180">
        <v>41232</v>
      </c>
      <c r="F474" s="187">
        <v>20124400332242</v>
      </c>
      <c r="G474" s="187">
        <v>20134400157722</v>
      </c>
      <c r="H474" s="194">
        <v>41418</v>
      </c>
      <c r="I474" s="155">
        <v>20223310524871</v>
      </c>
      <c r="J474" s="275">
        <v>44893</v>
      </c>
      <c r="K474" s="123" t="s">
        <v>173</v>
      </c>
      <c r="L474" s="10" t="s">
        <v>2233</v>
      </c>
      <c r="M474" s="327" t="s">
        <v>2234</v>
      </c>
      <c r="N474" s="10" t="s">
        <v>44</v>
      </c>
      <c r="O474" s="10" t="s">
        <v>2235</v>
      </c>
      <c r="P474" s="10">
        <v>8515342</v>
      </c>
      <c r="Q474" s="14" t="s">
        <v>2236</v>
      </c>
    </row>
    <row r="475" spans="1:17" ht="14.25" customHeight="1" x14ac:dyDescent="0.2">
      <c r="A475" s="88">
        <f t="shared" si="7"/>
        <v>469</v>
      </c>
      <c r="B475" s="10" t="s">
        <v>2237</v>
      </c>
      <c r="C475" s="10" t="s">
        <v>2238</v>
      </c>
      <c r="D475" s="11">
        <v>8305101649</v>
      </c>
      <c r="E475" s="180">
        <v>41248</v>
      </c>
      <c r="F475" s="187">
        <v>20124400347762</v>
      </c>
      <c r="G475" s="187">
        <v>20124400347762</v>
      </c>
      <c r="H475" s="194">
        <v>41248</v>
      </c>
      <c r="I475" s="155">
        <v>20223310466711</v>
      </c>
      <c r="J475" s="275">
        <v>44867</v>
      </c>
      <c r="K475" s="123" t="s">
        <v>77</v>
      </c>
      <c r="L475" s="10" t="s">
        <v>2239</v>
      </c>
      <c r="M475" s="327" t="s">
        <v>157</v>
      </c>
      <c r="N475" s="10" t="s">
        <v>158</v>
      </c>
      <c r="O475" s="10" t="s">
        <v>2240</v>
      </c>
      <c r="P475" s="10">
        <v>2670589</v>
      </c>
      <c r="Q475" s="14" t="s">
        <v>2241</v>
      </c>
    </row>
    <row r="476" spans="1:17" ht="14.25" customHeight="1" x14ac:dyDescent="0.2">
      <c r="A476" s="88">
        <f t="shared" si="7"/>
        <v>470</v>
      </c>
      <c r="B476" s="10" t="s">
        <v>2242</v>
      </c>
      <c r="C476" s="10" t="s">
        <v>2243</v>
      </c>
      <c r="D476" s="11">
        <v>9000684451</v>
      </c>
      <c r="E476" s="180">
        <v>41254</v>
      </c>
      <c r="F476" s="187">
        <v>20124400351782</v>
      </c>
      <c r="G476" s="187">
        <v>20124400359912</v>
      </c>
      <c r="H476" s="194">
        <v>41262</v>
      </c>
      <c r="I476" s="155">
        <v>20223310517131</v>
      </c>
      <c r="J476" s="275">
        <v>44889</v>
      </c>
      <c r="K476" s="123" t="s">
        <v>1161</v>
      </c>
      <c r="L476" s="10" t="s">
        <v>2244</v>
      </c>
      <c r="M476" s="327" t="s">
        <v>352</v>
      </c>
      <c r="N476" s="10" t="s">
        <v>353</v>
      </c>
      <c r="O476" s="10" t="s">
        <v>2245</v>
      </c>
      <c r="P476" s="10">
        <v>3251182</v>
      </c>
      <c r="Q476" s="14" t="s">
        <v>2246</v>
      </c>
    </row>
    <row r="477" spans="1:17" ht="14.25" customHeight="1" x14ac:dyDescent="0.2">
      <c r="A477" s="88">
        <f t="shared" si="7"/>
        <v>471</v>
      </c>
      <c r="B477" s="10" t="s">
        <v>2247</v>
      </c>
      <c r="C477" s="10" t="s">
        <v>2248</v>
      </c>
      <c r="D477" s="11">
        <v>8301257457</v>
      </c>
      <c r="E477" s="180">
        <v>41260</v>
      </c>
      <c r="F477" s="187">
        <v>20124400357212</v>
      </c>
      <c r="G477" s="187">
        <v>20124400357212</v>
      </c>
      <c r="H477" s="194">
        <v>41260</v>
      </c>
      <c r="I477" s="155"/>
      <c r="J477" s="155"/>
      <c r="K477" s="123" t="s">
        <v>91</v>
      </c>
      <c r="L477" s="10" t="s">
        <v>2249</v>
      </c>
      <c r="M477" s="327" t="s">
        <v>33</v>
      </c>
      <c r="N477" s="10" t="s">
        <v>34</v>
      </c>
      <c r="O477" s="10" t="s">
        <v>2250</v>
      </c>
      <c r="P477" s="10">
        <v>2832047</v>
      </c>
      <c r="Q477" s="14" t="s">
        <v>2251</v>
      </c>
    </row>
    <row r="478" spans="1:17" ht="14.25" customHeight="1" x14ac:dyDescent="0.2">
      <c r="A478" s="88">
        <f t="shared" si="7"/>
        <v>472</v>
      </c>
      <c r="B478" s="10" t="s">
        <v>2252</v>
      </c>
      <c r="C478" s="11" t="s">
        <v>27</v>
      </c>
      <c r="D478" s="11">
        <v>9003400612</v>
      </c>
      <c r="E478" s="180">
        <v>41260</v>
      </c>
      <c r="F478" s="187">
        <v>20124400356872</v>
      </c>
      <c r="G478" s="187">
        <v>20143300210202</v>
      </c>
      <c r="H478" s="194">
        <v>41800</v>
      </c>
      <c r="I478" s="155"/>
      <c r="J478" s="155"/>
      <c r="K478" s="123" t="s">
        <v>22</v>
      </c>
      <c r="L478" s="10" t="s">
        <v>2253</v>
      </c>
      <c r="M478" s="327" t="s">
        <v>1437</v>
      </c>
      <c r="N478" s="10" t="s">
        <v>34</v>
      </c>
      <c r="O478" s="10" t="s">
        <v>2254</v>
      </c>
      <c r="P478" s="10">
        <v>8773377</v>
      </c>
      <c r="Q478" s="14" t="s">
        <v>2255</v>
      </c>
    </row>
    <row r="479" spans="1:17" ht="14.25" customHeight="1" x14ac:dyDescent="0.2">
      <c r="A479" s="88">
        <f t="shared" si="7"/>
        <v>473</v>
      </c>
      <c r="B479" s="10" t="s">
        <v>2256</v>
      </c>
      <c r="C479" s="10" t="s">
        <v>2257</v>
      </c>
      <c r="D479" s="11">
        <v>8290042177</v>
      </c>
      <c r="E479" s="180">
        <v>41262</v>
      </c>
      <c r="F479" s="187">
        <v>20124400359812</v>
      </c>
      <c r="G479" s="187">
        <v>20214400174022</v>
      </c>
      <c r="H479" s="194">
        <v>44328</v>
      </c>
      <c r="I479" s="155">
        <v>20213310279261</v>
      </c>
      <c r="J479" s="275">
        <v>44355</v>
      </c>
      <c r="K479" s="123" t="s">
        <v>22</v>
      </c>
      <c r="L479" s="10" t="s">
        <v>2258</v>
      </c>
      <c r="M479" s="327" t="s">
        <v>207</v>
      </c>
      <c r="N479" s="10" t="s">
        <v>34</v>
      </c>
      <c r="O479" s="10" t="s">
        <v>2259</v>
      </c>
      <c r="P479" s="10">
        <v>6813289</v>
      </c>
      <c r="Q479" s="14" t="s">
        <v>2260</v>
      </c>
    </row>
    <row r="480" spans="1:17" ht="14.25" customHeight="1" x14ac:dyDescent="0.2">
      <c r="A480" s="88">
        <f t="shared" si="7"/>
        <v>474</v>
      </c>
      <c r="B480" s="10" t="s">
        <v>2261</v>
      </c>
      <c r="C480" s="10" t="s">
        <v>2262</v>
      </c>
      <c r="D480" s="11">
        <v>8290043548</v>
      </c>
      <c r="E480" s="180">
        <v>41262</v>
      </c>
      <c r="F480" s="187">
        <v>20124400359822</v>
      </c>
      <c r="G480" s="187">
        <v>20214400174022</v>
      </c>
      <c r="H480" s="194">
        <v>44328</v>
      </c>
      <c r="I480" s="155">
        <v>20223310517021</v>
      </c>
      <c r="J480" s="275">
        <v>44889</v>
      </c>
      <c r="K480" s="123" t="s">
        <v>22</v>
      </c>
      <c r="L480" s="10" t="s">
        <v>2258</v>
      </c>
      <c r="M480" s="327" t="s">
        <v>207</v>
      </c>
      <c r="N480" s="10" t="s">
        <v>34</v>
      </c>
      <c r="O480" s="10" t="s">
        <v>2259</v>
      </c>
      <c r="P480" s="10">
        <v>6813289</v>
      </c>
      <c r="Q480" s="14" t="s">
        <v>2263</v>
      </c>
    </row>
    <row r="481" spans="1:17" ht="14.25" customHeight="1" x14ac:dyDescent="0.2">
      <c r="A481" s="88">
        <f t="shared" si="7"/>
        <v>475</v>
      </c>
      <c r="B481" s="10" t="s">
        <v>2264</v>
      </c>
      <c r="C481" s="11" t="s">
        <v>27</v>
      </c>
      <c r="D481" s="11">
        <v>9001402911</v>
      </c>
      <c r="E481" s="180">
        <v>41263</v>
      </c>
      <c r="F481" s="187">
        <v>20124400361262</v>
      </c>
      <c r="G481" s="187">
        <v>20124400361262</v>
      </c>
      <c r="H481" s="194">
        <v>41263</v>
      </c>
      <c r="I481" s="155">
        <v>20223310462381</v>
      </c>
      <c r="J481" s="275">
        <v>44865</v>
      </c>
      <c r="K481" s="123" t="s">
        <v>22</v>
      </c>
      <c r="L481" s="10" t="s">
        <v>2265</v>
      </c>
      <c r="M481" s="327" t="s">
        <v>33</v>
      </c>
      <c r="N481" s="10" t="s">
        <v>34</v>
      </c>
      <c r="O481" s="10" t="s">
        <v>27</v>
      </c>
      <c r="P481" s="10" t="s">
        <v>27</v>
      </c>
      <c r="Q481" s="10" t="s">
        <v>27</v>
      </c>
    </row>
    <row r="482" spans="1:17" ht="14.25" customHeight="1" x14ac:dyDescent="0.2">
      <c r="A482" s="88">
        <f t="shared" si="7"/>
        <v>476</v>
      </c>
      <c r="B482" s="10" t="s">
        <v>2266</v>
      </c>
      <c r="C482" s="10" t="s">
        <v>2267</v>
      </c>
      <c r="D482" s="11">
        <v>8290042120</v>
      </c>
      <c r="E482" s="180">
        <v>41264</v>
      </c>
      <c r="F482" s="187">
        <v>20124400363342</v>
      </c>
      <c r="G482" s="187">
        <v>20214400174022</v>
      </c>
      <c r="H482" s="194">
        <v>44328</v>
      </c>
      <c r="I482" s="155">
        <v>20223310466731</v>
      </c>
      <c r="J482" s="275">
        <v>44867</v>
      </c>
      <c r="K482" s="123" t="s">
        <v>22</v>
      </c>
      <c r="L482" s="10" t="s">
        <v>2258</v>
      </c>
      <c r="M482" s="327" t="s">
        <v>207</v>
      </c>
      <c r="N482" s="10" t="s">
        <v>34</v>
      </c>
      <c r="O482" s="10" t="s">
        <v>2268</v>
      </c>
      <c r="P482" s="10">
        <v>6813289</v>
      </c>
      <c r="Q482" s="14" t="s">
        <v>2269</v>
      </c>
    </row>
    <row r="483" spans="1:17" ht="14.25" customHeight="1" x14ac:dyDescent="0.2">
      <c r="A483" s="88">
        <f t="shared" si="7"/>
        <v>477</v>
      </c>
      <c r="B483" s="10" t="s">
        <v>2270</v>
      </c>
      <c r="C483" s="10" t="s">
        <v>2271</v>
      </c>
      <c r="D483" s="11">
        <v>8150011450</v>
      </c>
      <c r="E483" s="180">
        <v>41267</v>
      </c>
      <c r="F483" s="187">
        <v>20124400364402</v>
      </c>
      <c r="G483" s="187">
        <v>20144400064992</v>
      </c>
      <c r="H483" s="195">
        <v>41698</v>
      </c>
      <c r="I483" s="155">
        <v>20223310452281</v>
      </c>
      <c r="J483" s="275">
        <v>44859</v>
      </c>
      <c r="K483" s="123" t="s">
        <v>58</v>
      </c>
      <c r="L483" s="10" t="s">
        <v>2272</v>
      </c>
      <c r="M483" s="327" t="s">
        <v>54</v>
      </c>
      <c r="N483" s="10" t="s">
        <v>25</v>
      </c>
      <c r="O483" s="10" t="s">
        <v>2273</v>
      </c>
      <c r="P483" s="10">
        <v>2870562</v>
      </c>
      <c r="Q483" s="14" t="s">
        <v>2274</v>
      </c>
    </row>
    <row r="484" spans="1:17" ht="24.75" customHeight="1" x14ac:dyDescent="0.2">
      <c r="A484" s="88">
        <f t="shared" si="7"/>
        <v>478</v>
      </c>
      <c r="B484" s="10" t="s">
        <v>2275</v>
      </c>
      <c r="C484" s="10" t="s">
        <v>2276</v>
      </c>
      <c r="D484" s="11">
        <v>8150036601</v>
      </c>
      <c r="E484" s="180">
        <v>41267</v>
      </c>
      <c r="F484" s="187">
        <v>20124400364782</v>
      </c>
      <c r="G484" s="187">
        <v>20164400101322</v>
      </c>
      <c r="H484" s="194">
        <v>42482</v>
      </c>
      <c r="I484" s="155">
        <v>20223310524881</v>
      </c>
      <c r="J484" s="275">
        <v>44893</v>
      </c>
      <c r="K484" s="123" t="s">
        <v>31</v>
      </c>
      <c r="L484" s="10" t="s">
        <v>2277</v>
      </c>
      <c r="M484" s="327" t="s">
        <v>54</v>
      </c>
      <c r="N484" s="10" t="s">
        <v>25</v>
      </c>
      <c r="O484" s="10" t="s">
        <v>2278</v>
      </c>
      <c r="P484" s="10">
        <v>2701063</v>
      </c>
      <c r="Q484" s="14" t="s">
        <v>2279</v>
      </c>
    </row>
    <row r="485" spans="1:17" ht="14.25" customHeight="1" x14ac:dyDescent="0.2">
      <c r="A485" s="88">
        <f t="shared" si="7"/>
        <v>479</v>
      </c>
      <c r="B485" s="10" t="s">
        <v>2280</v>
      </c>
      <c r="C485" s="10" t="s">
        <v>2281</v>
      </c>
      <c r="D485" s="11">
        <v>9000229153</v>
      </c>
      <c r="E485" s="180">
        <v>41269</v>
      </c>
      <c r="F485" s="187">
        <v>20124400365842</v>
      </c>
      <c r="G485" s="187">
        <v>20214400174022</v>
      </c>
      <c r="H485" s="194">
        <v>44328</v>
      </c>
      <c r="I485" s="155">
        <v>20223310524791</v>
      </c>
      <c r="J485" s="275">
        <v>44893</v>
      </c>
      <c r="K485" s="123" t="s">
        <v>22</v>
      </c>
      <c r="L485" s="10" t="s">
        <v>2258</v>
      </c>
      <c r="M485" s="327" t="s">
        <v>207</v>
      </c>
      <c r="N485" s="10" t="s">
        <v>34</v>
      </c>
      <c r="O485" s="10" t="s">
        <v>2259</v>
      </c>
      <c r="P485" s="10">
        <v>6813289</v>
      </c>
      <c r="Q485" s="14" t="s">
        <v>2282</v>
      </c>
    </row>
    <row r="486" spans="1:17" ht="14.25" customHeight="1" x14ac:dyDescent="0.2">
      <c r="A486" s="88">
        <f t="shared" si="7"/>
        <v>480</v>
      </c>
      <c r="B486" s="10" t="s">
        <v>2283</v>
      </c>
      <c r="C486" s="11" t="s">
        <v>2284</v>
      </c>
      <c r="D486" s="11">
        <v>8301176842</v>
      </c>
      <c r="E486" s="180">
        <v>41271</v>
      </c>
      <c r="F486" s="187">
        <v>20124400367912</v>
      </c>
      <c r="G486" s="187">
        <v>20124400367912</v>
      </c>
      <c r="H486" s="194">
        <v>44858</v>
      </c>
      <c r="I486" s="155">
        <v>20223310452291</v>
      </c>
      <c r="J486" s="275">
        <v>44859</v>
      </c>
      <c r="K486" s="123" t="s">
        <v>22</v>
      </c>
      <c r="L486" s="10" t="s">
        <v>2285</v>
      </c>
      <c r="M486" s="327" t="s">
        <v>33</v>
      </c>
      <c r="N486" s="10" t="s">
        <v>34</v>
      </c>
      <c r="O486" s="10" t="s">
        <v>27</v>
      </c>
      <c r="P486" s="10" t="s">
        <v>27</v>
      </c>
      <c r="Q486" s="10" t="s">
        <v>27</v>
      </c>
    </row>
    <row r="487" spans="1:17" ht="14.25" customHeight="1" x14ac:dyDescent="0.2">
      <c r="A487" s="88">
        <f t="shared" si="7"/>
        <v>481</v>
      </c>
      <c r="B487" s="10" t="s">
        <v>2286</v>
      </c>
      <c r="C487" s="10" t="s">
        <v>2287</v>
      </c>
      <c r="D487" s="11">
        <v>8301463898</v>
      </c>
      <c r="E487" s="180">
        <v>41325</v>
      </c>
      <c r="F487" s="187">
        <v>20134400047012</v>
      </c>
      <c r="G487" s="187">
        <f>+F487</f>
        <v>20134400047012</v>
      </c>
      <c r="H487" s="194">
        <v>41325</v>
      </c>
      <c r="I487" s="155">
        <v>20223310524861</v>
      </c>
      <c r="J487" s="275">
        <v>44893</v>
      </c>
      <c r="K487" s="123" t="s">
        <v>189</v>
      </c>
      <c r="L487" s="10" t="s">
        <v>2288</v>
      </c>
      <c r="M487" s="327" t="s">
        <v>33</v>
      </c>
      <c r="N487" s="10" t="s">
        <v>34</v>
      </c>
      <c r="O487" s="10" t="s">
        <v>2289</v>
      </c>
      <c r="P487" s="10">
        <v>6050707</v>
      </c>
      <c r="Q487" s="14" t="s">
        <v>2290</v>
      </c>
    </row>
    <row r="488" spans="1:17" ht="14.25" customHeight="1" x14ac:dyDescent="0.2">
      <c r="A488" s="88">
        <f t="shared" si="7"/>
        <v>482</v>
      </c>
      <c r="B488" s="10" t="s">
        <v>2291</v>
      </c>
      <c r="C488" s="10" t="s">
        <v>2292</v>
      </c>
      <c r="D488" s="11">
        <v>8070070973</v>
      </c>
      <c r="E488" s="180">
        <v>41326</v>
      </c>
      <c r="F488" s="187">
        <v>20134400050792</v>
      </c>
      <c r="G488" s="187">
        <f>+F488</f>
        <v>20134400050792</v>
      </c>
      <c r="H488" s="194">
        <v>41326</v>
      </c>
      <c r="I488" s="155">
        <v>20223310570821</v>
      </c>
      <c r="J488" s="275">
        <v>44915</v>
      </c>
      <c r="K488" s="123" t="s">
        <v>31</v>
      </c>
      <c r="L488" s="10" t="s">
        <v>2293</v>
      </c>
      <c r="M488" s="327" t="s">
        <v>167</v>
      </c>
      <c r="N488" s="10" t="s">
        <v>168</v>
      </c>
      <c r="O488" s="10" t="s">
        <v>2294</v>
      </c>
      <c r="P488" s="10">
        <v>5746888</v>
      </c>
      <c r="Q488" s="14" t="s">
        <v>2295</v>
      </c>
    </row>
    <row r="489" spans="1:17" ht="14.25" customHeight="1" x14ac:dyDescent="0.2">
      <c r="A489" s="88">
        <f t="shared" si="7"/>
        <v>483</v>
      </c>
      <c r="B489" s="10" t="s">
        <v>2296</v>
      </c>
      <c r="C489" s="10" t="s">
        <v>2297</v>
      </c>
      <c r="D489" s="11">
        <v>9001557309</v>
      </c>
      <c r="E489" s="180">
        <v>41327</v>
      </c>
      <c r="F489" s="187">
        <v>20134400053052</v>
      </c>
      <c r="G489" s="187">
        <v>20204400024912</v>
      </c>
      <c r="H489" s="194">
        <v>43854</v>
      </c>
      <c r="I489" s="155">
        <v>20203310079161</v>
      </c>
      <c r="J489" s="275">
        <v>44638</v>
      </c>
      <c r="K489" s="123" t="s">
        <v>543</v>
      </c>
      <c r="L489" s="10" t="s">
        <v>2298</v>
      </c>
      <c r="M489" s="327" t="s">
        <v>60</v>
      </c>
      <c r="N489" s="10" t="s">
        <v>61</v>
      </c>
      <c r="O489" s="10" t="s">
        <v>2299</v>
      </c>
      <c r="P489" s="10">
        <v>8807438</v>
      </c>
      <c r="Q489" s="14" t="s">
        <v>2300</v>
      </c>
    </row>
    <row r="490" spans="1:17" ht="14.25" customHeight="1" x14ac:dyDescent="0.2">
      <c r="A490" s="88">
        <f t="shared" si="7"/>
        <v>484</v>
      </c>
      <c r="B490" s="10" t="s">
        <v>2301</v>
      </c>
      <c r="C490" s="10" t="s">
        <v>2302</v>
      </c>
      <c r="D490" s="11">
        <v>8130102435</v>
      </c>
      <c r="E490" s="180">
        <v>41330</v>
      </c>
      <c r="F490" s="187">
        <v>20134400054412</v>
      </c>
      <c r="G490" s="187">
        <v>20144400308332</v>
      </c>
      <c r="H490" s="194">
        <v>41883</v>
      </c>
      <c r="I490" s="155"/>
      <c r="J490" s="155"/>
      <c r="K490" s="123" t="s">
        <v>31</v>
      </c>
      <c r="L490" s="10" t="s">
        <v>2303</v>
      </c>
      <c r="M490" s="327" t="s">
        <v>613</v>
      </c>
      <c r="N490" s="10" t="s">
        <v>100</v>
      </c>
      <c r="O490" s="10" t="s">
        <v>2304</v>
      </c>
      <c r="P490" s="10">
        <v>8363686</v>
      </c>
      <c r="Q490" s="14" t="s">
        <v>2305</v>
      </c>
    </row>
    <row r="491" spans="1:17" ht="14.25" customHeight="1" x14ac:dyDescent="0.2">
      <c r="A491" s="88">
        <f t="shared" si="7"/>
        <v>485</v>
      </c>
      <c r="B491" s="10" t="s">
        <v>2306</v>
      </c>
      <c r="C491" s="10" t="s">
        <v>2307</v>
      </c>
      <c r="D491" s="11">
        <v>9000404324</v>
      </c>
      <c r="E491" s="180">
        <v>41330</v>
      </c>
      <c r="F491" s="187">
        <v>20134400054742</v>
      </c>
      <c r="G491" s="187">
        <v>20184400010332</v>
      </c>
      <c r="H491" s="194">
        <v>43116</v>
      </c>
      <c r="I491" s="155">
        <v>20223310525091</v>
      </c>
      <c r="J491" s="275">
        <v>44893</v>
      </c>
      <c r="K491" s="123" t="s">
        <v>113</v>
      </c>
      <c r="L491" s="10" t="s">
        <v>2308</v>
      </c>
      <c r="M491" s="327" t="s">
        <v>54</v>
      </c>
      <c r="N491" s="10" t="s">
        <v>25</v>
      </c>
      <c r="O491" s="10" t="s">
        <v>2309</v>
      </c>
      <c r="P491" s="10">
        <v>2739022</v>
      </c>
      <c r="Q491" s="14" t="s">
        <v>2310</v>
      </c>
    </row>
    <row r="492" spans="1:17" ht="14.25" customHeight="1" x14ac:dyDescent="0.2">
      <c r="A492" s="88">
        <f t="shared" si="7"/>
        <v>486</v>
      </c>
      <c r="B492" s="10" t="s">
        <v>2311</v>
      </c>
      <c r="C492" s="10" t="s">
        <v>2312</v>
      </c>
      <c r="D492" s="11">
        <v>8350015345</v>
      </c>
      <c r="E492" s="180">
        <v>41332</v>
      </c>
      <c r="F492" s="187">
        <v>20134400056882</v>
      </c>
      <c r="G492" s="187">
        <v>20144400096212</v>
      </c>
      <c r="H492" s="194">
        <v>41726</v>
      </c>
      <c r="I492" s="155">
        <v>20223310452321</v>
      </c>
      <c r="J492" s="275">
        <v>44859</v>
      </c>
      <c r="K492" s="123" t="s">
        <v>189</v>
      </c>
      <c r="L492" s="10" t="s">
        <v>2313</v>
      </c>
      <c r="M492" s="327" t="s">
        <v>2314</v>
      </c>
      <c r="N492" s="10" t="s">
        <v>25</v>
      </c>
      <c r="O492" s="10" t="s">
        <v>2315</v>
      </c>
      <c r="P492" s="10">
        <v>2433959</v>
      </c>
      <c r="Q492" s="14" t="s">
        <v>2316</v>
      </c>
    </row>
    <row r="493" spans="1:17" ht="14.25" customHeight="1" x14ac:dyDescent="0.2">
      <c r="A493" s="88">
        <f t="shared" si="7"/>
        <v>487</v>
      </c>
      <c r="B493" s="10" t="s">
        <v>2317</v>
      </c>
      <c r="C493" s="10" t="s">
        <v>2318</v>
      </c>
      <c r="D493" s="11">
        <v>8110099308</v>
      </c>
      <c r="E493" s="180">
        <v>40951</v>
      </c>
      <c r="F493" s="187">
        <v>20134400069202</v>
      </c>
      <c r="G493" s="187">
        <v>20144400026562</v>
      </c>
      <c r="H493" s="194">
        <v>41669</v>
      </c>
      <c r="I493" s="155">
        <v>20223310524841</v>
      </c>
      <c r="J493" s="275">
        <v>44893</v>
      </c>
      <c r="K493" s="123" t="s">
        <v>22</v>
      </c>
      <c r="L493" s="10" t="s">
        <v>2319</v>
      </c>
      <c r="M493" s="327" t="s">
        <v>50</v>
      </c>
      <c r="N493" s="10" t="s">
        <v>44</v>
      </c>
      <c r="O493" s="10" t="s">
        <v>2320</v>
      </c>
      <c r="P493" s="10">
        <v>4444825</v>
      </c>
      <c r="Q493" s="14" t="s">
        <v>2321</v>
      </c>
    </row>
    <row r="494" spans="1:17" ht="14.25" customHeight="1" x14ac:dyDescent="0.2">
      <c r="A494" s="88">
        <f t="shared" si="7"/>
        <v>488</v>
      </c>
      <c r="B494" s="10" t="s">
        <v>2322</v>
      </c>
      <c r="C494" s="10" t="s">
        <v>2323</v>
      </c>
      <c r="D494" s="11">
        <v>9001301222</v>
      </c>
      <c r="E494" s="180">
        <v>41354</v>
      </c>
      <c r="F494" s="187">
        <v>20134400082342</v>
      </c>
      <c r="G494" s="187">
        <v>20204400396172</v>
      </c>
      <c r="H494" s="194">
        <v>44124</v>
      </c>
      <c r="I494" s="155">
        <v>20223310524891</v>
      </c>
      <c r="J494" s="275">
        <v>44893</v>
      </c>
      <c r="K494" s="123" t="s">
        <v>543</v>
      </c>
      <c r="L494" s="10" t="s">
        <v>2324</v>
      </c>
      <c r="M494" s="327" t="s">
        <v>1695</v>
      </c>
      <c r="N494" s="10" t="s">
        <v>143</v>
      </c>
      <c r="O494" s="10" t="s">
        <v>2325</v>
      </c>
      <c r="P494" s="10">
        <v>6468288</v>
      </c>
      <c r="Q494" s="14" t="s">
        <v>2326</v>
      </c>
    </row>
    <row r="495" spans="1:17" ht="14.25" customHeight="1" x14ac:dyDescent="0.2">
      <c r="A495" s="88">
        <f t="shared" si="7"/>
        <v>489</v>
      </c>
      <c r="B495" s="10" t="s">
        <v>2327</v>
      </c>
      <c r="C495" s="10" t="s">
        <v>2328</v>
      </c>
      <c r="D495" s="11">
        <v>8301413935</v>
      </c>
      <c r="E495" s="180">
        <v>41367</v>
      </c>
      <c r="F495" s="187">
        <v>20134400090152</v>
      </c>
      <c r="G495" s="187">
        <v>20174400312142</v>
      </c>
      <c r="H495" s="194">
        <v>43048</v>
      </c>
      <c r="I495" s="155">
        <v>20223310460151</v>
      </c>
      <c r="J495" s="275">
        <v>44864</v>
      </c>
      <c r="K495" s="123" t="s">
        <v>1161</v>
      </c>
      <c r="L495" s="10" t="s">
        <v>2329</v>
      </c>
      <c r="M495" s="327" t="s">
        <v>33</v>
      </c>
      <c r="N495" s="10" t="s">
        <v>34</v>
      </c>
      <c r="O495" s="10" t="s">
        <v>2330</v>
      </c>
      <c r="P495" s="10">
        <v>6120700</v>
      </c>
      <c r="Q495" s="14" t="s">
        <v>2331</v>
      </c>
    </row>
    <row r="496" spans="1:17" ht="14.25" customHeight="1" x14ac:dyDescent="0.2">
      <c r="A496" s="88">
        <f t="shared" si="7"/>
        <v>490</v>
      </c>
      <c r="B496" s="10" t="s">
        <v>2332</v>
      </c>
      <c r="C496" s="10" t="s">
        <v>2333</v>
      </c>
      <c r="D496" s="11">
        <v>8110210801</v>
      </c>
      <c r="E496" s="180">
        <v>41369</v>
      </c>
      <c r="F496" s="187">
        <v>20134400092892</v>
      </c>
      <c r="G496" s="187">
        <v>20134400330232</v>
      </c>
      <c r="H496" s="194">
        <v>41592</v>
      </c>
      <c r="I496" s="155">
        <v>20223310452311</v>
      </c>
      <c r="J496" s="275">
        <v>44859</v>
      </c>
      <c r="K496" s="123" t="s">
        <v>22</v>
      </c>
      <c r="L496" s="10" t="s">
        <v>2334</v>
      </c>
      <c r="M496" s="327" t="s">
        <v>50</v>
      </c>
      <c r="N496" s="10" t="s">
        <v>44</v>
      </c>
      <c r="O496" s="10" t="s">
        <v>2335</v>
      </c>
      <c r="P496" s="10">
        <v>3156157104</v>
      </c>
      <c r="Q496" s="14" t="s">
        <v>2336</v>
      </c>
    </row>
    <row r="497" spans="1:17" ht="14.25" customHeight="1" x14ac:dyDescent="0.2">
      <c r="A497" s="88">
        <f t="shared" si="7"/>
        <v>491</v>
      </c>
      <c r="B497" s="10" t="s">
        <v>2337</v>
      </c>
      <c r="C497" s="10" t="s">
        <v>2338</v>
      </c>
      <c r="D497" s="11">
        <v>8100059796</v>
      </c>
      <c r="E497" s="180">
        <v>41376</v>
      </c>
      <c r="F497" s="187">
        <v>20134400101902</v>
      </c>
      <c r="G497" s="187">
        <v>20134400101902</v>
      </c>
      <c r="H497" s="194">
        <v>41376</v>
      </c>
      <c r="I497" s="155">
        <v>20223310452301</v>
      </c>
      <c r="J497" s="275">
        <v>44859</v>
      </c>
      <c r="K497" s="123" t="s">
        <v>189</v>
      </c>
      <c r="L497" s="10" t="s">
        <v>2339</v>
      </c>
      <c r="M497" s="327" t="s">
        <v>60</v>
      </c>
      <c r="N497" s="10" t="s">
        <v>61</v>
      </c>
      <c r="O497" s="10" t="s">
        <v>2340</v>
      </c>
      <c r="P497" s="10">
        <v>8807373</v>
      </c>
      <c r="Q497" s="14" t="s">
        <v>2341</v>
      </c>
    </row>
    <row r="498" spans="1:17" ht="14.25" customHeight="1" x14ac:dyDescent="0.2">
      <c r="A498" s="88">
        <f t="shared" si="7"/>
        <v>492</v>
      </c>
      <c r="B498" s="10" t="s">
        <v>2342</v>
      </c>
      <c r="C498" s="10" t="s">
        <v>2343</v>
      </c>
      <c r="D498" s="11">
        <v>8300796594</v>
      </c>
      <c r="E498" s="180">
        <v>41386</v>
      </c>
      <c r="F498" s="187">
        <v>20134400114082</v>
      </c>
      <c r="G498" s="187">
        <v>20184400230102</v>
      </c>
      <c r="H498" s="194">
        <v>43313</v>
      </c>
      <c r="I498" s="155"/>
      <c r="J498" s="155"/>
      <c r="K498" s="123" t="s">
        <v>97</v>
      </c>
      <c r="L498" s="10" t="s">
        <v>2344</v>
      </c>
      <c r="M498" s="327" t="s">
        <v>33</v>
      </c>
      <c r="N498" s="10" t="s">
        <v>34</v>
      </c>
      <c r="O498" s="10" t="s">
        <v>27</v>
      </c>
      <c r="P498" s="10" t="s">
        <v>27</v>
      </c>
      <c r="Q498" s="10" t="s">
        <v>27</v>
      </c>
    </row>
    <row r="499" spans="1:17" ht="14.25" customHeight="1" x14ac:dyDescent="0.2">
      <c r="A499" s="88">
        <f t="shared" si="7"/>
        <v>493</v>
      </c>
      <c r="B499" s="10" t="s">
        <v>2345</v>
      </c>
      <c r="C499" s="10" t="s">
        <v>2346</v>
      </c>
      <c r="D499" s="11">
        <v>8070087216</v>
      </c>
      <c r="E499" s="180">
        <v>41394</v>
      </c>
      <c r="F499" s="187">
        <v>20134400128612</v>
      </c>
      <c r="G499" s="187">
        <v>20144400296122</v>
      </c>
      <c r="H499" s="194">
        <v>41872</v>
      </c>
      <c r="I499" s="155">
        <v>20223310524931</v>
      </c>
      <c r="J499" s="275">
        <v>44893</v>
      </c>
      <c r="K499" s="123" t="s">
        <v>155</v>
      </c>
      <c r="L499" s="10" t="s">
        <v>2347</v>
      </c>
      <c r="M499" s="327" t="s">
        <v>167</v>
      </c>
      <c r="N499" s="10" t="s">
        <v>168</v>
      </c>
      <c r="O499" s="10" t="s">
        <v>2348</v>
      </c>
      <c r="P499" s="10">
        <v>5831881</v>
      </c>
      <c r="Q499" s="10" t="s">
        <v>2349</v>
      </c>
    </row>
    <row r="500" spans="1:17" ht="14.25" customHeight="1" x14ac:dyDescent="0.2">
      <c r="A500" s="88">
        <f t="shared" si="7"/>
        <v>494</v>
      </c>
      <c r="B500" s="10" t="s">
        <v>2350</v>
      </c>
      <c r="C500" s="10" t="s">
        <v>2351</v>
      </c>
      <c r="D500" s="11">
        <v>8300322804</v>
      </c>
      <c r="E500" s="180">
        <v>41396</v>
      </c>
      <c r="F500" s="187">
        <v>20134400131042</v>
      </c>
      <c r="G500" s="187">
        <v>20174400015682</v>
      </c>
      <c r="H500" s="194">
        <v>42760</v>
      </c>
      <c r="I500" s="155"/>
      <c r="J500" s="155"/>
      <c r="K500" s="123" t="s">
        <v>189</v>
      </c>
      <c r="L500" s="10" t="s">
        <v>2352</v>
      </c>
      <c r="M500" s="327" t="s">
        <v>33</v>
      </c>
      <c r="N500" s="10" t="s">
        <v>34</v>
      </c>
      <c r="O500" s="10" t="s">
        <v>2353</v>
      </c>
      <c r="P500" s="10">
        <v>3105040</v>
      </c>
      <c r="Q500" s="10" t="s">
        <v>2354</v>
      </c>
    </row>
    <row r="501" spans="1:17" ht="14.25" customHeight="1" x14ac:dyDescent="0.2">
      <c r="A501" s="88">
        <f t="shared" si="7"/>
        <v>495</v>
      </c>
      <c r="B501" s="10" t="s">
        <v>2355</v>
      </c>
      <c r="C501" s="10" t="s">
        <v>2356</v>
      </c>
      <c r="D501" s="11">
        <v>8301043232</v>
      </c>
      <c r="E501" s="180">
        <v>41422</v>
      </c>
      <c r="F501" s="187">
        <v>20134400161472</v>
      </c>
      <c r="G501" s="187">
        <v>20144400341912</v>
      </c>
      <c r="H501" s="194">
        <v>41915</v>
      </c>
      <c r="I501" s="155"/>
      <c r="J501" s="155"/>
      <c r="K501" s="123" t="s">
        <v>189</v>
      </c>
      <c r="L501" s="10" t="s">
        <v>2357</v>
      </c>
      <c r="M501" s="327" t="s">
        <v>33</v>
      </c>
      <c r="N501" s="10" t="s">
        <v>34</v>
      </c>
      <c r="O501" s="10" t="s">
        <v>2358</v>
      </c>
      <c r="P501" s="10">
        <v>8050268</v>
      </c>
      <c r="Q501" s="10" t="s">
        <v>2359</v>
      </c>
    </row>
    <row r="502" spans="1:17" ht="14.25" customHeight="1" x14ac:dyDescent="0.2">
      <c r="A502" s="88">
        <f t="shared" si="7"/>
        <v>496</v>
      </c>
      <c r="B502" s="10" t="s">
        <v>2360</v>
      </c>
      <c r="C502" s="10" t="s">
        <v>2361</v>
      </c>
      <c r="D502" s="11">
        <v>8300986943</v>
      </c>
      <c r="E502" s="180">
        <v>41444</v>
      </c>
      <c r="F502" s="187">
        <v>20134400182902</v>
      </c>
      <c r="G502" s="187">
        <v>20204400498542</v>
      </c>
      <c r="H502" s="194">
        <v>44194</v>
      </c>
      <c r="I502" s="155">
        <v>20233310164111</v>
      </c>
      <c r="J502" s="275">
        <v>45036</v>
      </c>
      <c r="K502" s="123" t="s">
        <v>1161</v>
      </c>
      <c r="L502" s="10" t="s">
        <v>2362</v>
      </c>
      <c r="M502" s="327" t="s">
        <v>33</v>
      </c>
      <c r="N502" s="10" t="s">
        <v>34</v>
      </c>
      <c r="O502" s="10" t="s">
        <v>2363</v>
      </c>
      <c r="P502" s="10">
        <v>2105899</v>
      </c>
      <c r="Q502" s="10" t="s">
        <v>2364</v>
      </c>
    </row>
    <row r="503" spans="1:17" ht="14.25" customHeight="1" x14ac:dyDescent="0.2">
      <c r="A503" s="88">
        <f t="shared" si="7"/>
        <v>497</v>
      </c>
      <c r="B503" s="10" t="s">
        <v>2365</v>
      </c>
      <c r="C503" s="10" t="s">
        <v>2366</v>
      </c>
      <c r="D503" s="11">
        <v>8301148021</v>
      </c>
      <c r="E503" s="180">
        <v>41449</v>
      </c>
      <c r="F503" s="187">
        <v>20134400189862</v>
      </c>
      <c r="G503" s="187">
        <v>20134400189862</v>
      </c>
      <c r="H503" s="194">
        <v>41449</v>
      </c>
      <c r="I503" s="155">
        <v>20223310426891</v>
      </c>
      <c r="J503" s="275">
        <v>44845</v>
      </c>
      <c r="K503" s="123" t="s">
        <v>22</v>
      </c>
      <c r="L503" s="10" t="s">
        <v>2367</v>
      </c>
      <c r="M503" s="327" t="s">
        <v>33</v>
      </c>
      <c r="N503" s="10" t="s">
        <v>34</v>
      </c>
      <c r="O503" s="10" t="s">
        <v>2368</v>
      </c>
      <c r="P503" s="10">
        <v>5207065</v>
      </c>
      <c r="Q503" s="14" t="s">
        <v>2369</v>
      </c>
    </row>
    <row r="504" spans="1:17" ht="14.25" customHeight="1" x14ac:dyDescent="0.2">
      <c r="A504" s="88">
        <f t="shared" si="7"/>
        <v>498</v>
      </c>
      <c r="B504" s="10" t="s">
        <v>2370</v>
      </c>
      <c r="C504" s="10" t="s">
        <v>2371</v>
      </c>
      <c r="D504" s="11">
        <v>9000309694</v>
      </c>
      <c r="E504" s="180">
        <v>41452</v>
      </c>
      <c r="F504" s="187">
        <v>20134400197122</v>
      </c>
      <c r="G504" s="187">
        <v>20134400197122</v>
      </c>
      <c r="H504" s="194">
        <v>41452</v>
      </c>
      <c r="I504" s="155">
        <v>20223310517121</v>
      </c>
      <c r="J504" s="275">
        <v>44889</v>
      </c>
      <c r="K504" s="123" t="s">
        <v>113</v>
      </c>
      <c r="L504" s="10" t="s">
        <v>2372</v>
      </c>
      <c r="M504" s="327" t="s">
        <v>2373</v>
      </c>
      <c r="N504" s="10" t="s">
        <v>44</v>
      </c>
      <c r="O504" s="10" t="s">
        <v>27</v>
      </c>
      <c r="P504" s="10" t="s">
        <v>27</v>
      </c>
      <c r="Q504" s="10" t="s">
        <v>27</v>
      </c>
    </row>
    <row r="505" spans="1:17" ht="14.25" customHeight="1" x14ac:dyDescent="0.2">
      <c r="A505" s="88">
        <f t="shared" si="7"/>
        <v>499</v>
      </c>
      <c r="B505" s="10" t="s">
        <v>2374</v>
      </c>
      <c r="C505" s="10" t="s">
        <v>2375</v>
      </c>
      <c r="D505" s="11">
        <v>9000403111</v>
      </c>
      <c r="E505" s="180">
        <v>41452</v>
      </c>
      <c r="F505" s="187">
        <v>20134400197142</v>
      </c>
      <c r="G505" s="187">
        <v>20134400197142</v>
      </c>
      <c r="H505" s="194">
        <v>41452</v>
      </c>
      <c r="I505" s="155">
        <v>20223310426861</v>
      </c>
      <c r="J505" s="275">
        <v>44845</v>
      </c>
      <c r="K505" s="123" t="s">
        <v>113</v>
      </c>
      <c r="L505" s="10" t="s">
        <v>2372</v>
      </c>
      <c r="M505" s="327" t="s">
        <v>2373</v>
      </c>
      <c r="N505" s="10" t="s">
        <v>44</v>
      </c>
      <c r="O505" s="10" t="s">
        <v>2376</v>
      </c>
      <c r="P505" s="10">
        <v>8214033</v>
      </c>
      <c r="Q505" s="14" t="s">
        <v>2377</v>
      </c>
    </row>
    <row r="506" spans="1:17" ht="14.25" customHeight="1" x14ac:dyDescent="0.2">
      <c r="A506" s="88">
        <f t="shared" si="7"/>
        <v>500</v>
      </c>
      <c r="B506" s="10" t="s">
        <v>2378</v>
      </c>
      <c r="C506" s="10" t="s">
        <v>2379</v>
      </c>
      <c r="D506" s="11">
        <v>9000440297</v>
      </c>
      <c r="E506" s="180">
        <v>41452</v>
      </c>
      <c r="F506" s="187">
        <v>20134400197172</v>
      </c>
      <c r="G506" s="187">
        <v>20134400197172</v>
      </c>
      <c r="H506" s="194">
        <v>41452</v>
      </c>
      <c r="I506" s="155">
        <v>20223310524201</v>
      </c>
      <c r="J506" s="275">
        <v>44893</v>
      </c>
      <c r="K506" s="123" t="s">
        <v>22</v>
      </c>
      <c r="L506" s="10" t="s">
        <v>2372</v>
      </c>
      <c r="M506" s="327" t="s">
        <v>2373</v>
      </c>
      <c r="N506" s="10" t="s">
        <v>44</v>
      </c>
      <c r="O506" s="10" t="s">
        <v>2376</v>
      </c>
      <c r="P506" s="10">
        <v>8214033</v>
      </c>
      <c r="Q506" s="14" t="s">
        <v>2380</v>
      </c>
    </row>
    <row r="507" spans="1:17" ht="14.25" customHeight="1" x14ac:dyDescent="0.2">
      <c r="A507" s="88">
        <f t="shared" si="7"/>
        <v>501</v>
      </c>
      <c r="B507" s="10" t="s">
        <v>2381</v>
      </c>
      <c r="C507" s="10" t="s">
        <v>2382</v>
      </c>
      <c r="D507" s="11">
        <v>8301063596</v>
      </c>
      <c r="E507" s="180">
        <v>41461</v>
      </c>
      <c r="F507" s="187">
        <v>201344001772612</v>
      </c>
      <c r="G507" s="187">
        <v>20134400172612</v>
      </c>
      <c r="H507" s="194">
        <v>41432</v>
      </c>
      <c r="I507" s="155">
        <v>20223310462271</v>
      </c>
      <c r="J507" s="275">
        <v>44865</v>
      </c>
      <c r="K507" s="123" t="s">
        <v>189</v>
      </c>
      <c r="L507" s="10" t="s">
        <v>2357</v>
      </c>
      <c r="M507" s="327" t="s">
        <v>33</v>
      </c>
      <c r="N507" s="10" t="s">
        <v>34</v>
      </c>
      <c r="O507" s="10" t="s">
        <v>2383</v>
      </c>
      <c r="P507" s="10">
        <v>8050272</v>
      </c>
      <c r="Q507" s="14" t="s">
        <v>2384</v>
      </c>
    </row>
    <row r="508" spans="1:17" ht="14.25" customHeight="1" x14ac:dyDescent="0.2">
      <c r="A508" s="88">
        <f t="shared" si="7"/>
        <v>502</v>
      </c>
      <c r="B508" s="10" t="s">
        <v>2385</v>
      </c>
      <c r="C508" s="11" t="s">
        <v>27</v>
      </c>
      <c r="D508" s="11">
        <v>8909820478</v>
      </c>
      <c r="E508" s="180">
        <v>41495</v>
      </c>
      <c r="F508" s="187">
        <v>20134400139472</v>
      </c>
      <c r="G508" s="187">
        <v>20144400349992</v>
      </c>
      <c r="H508" s="194">
        <v>41921</v>
      </c>
      <c r="I508" s="155">
        <v>20223310425021</v>
      </c>
      <c r="J508" s="275">
        <v>44859</v>
      </c>
      <c r="K508" s="123" t="s">
        <v>22</v>
      </c>
      <c r="L508" s="10" t="s">
        <v>2386</v>
      </c>
      <c r="M508" s="327" t="s">
        <v>50</v>
      </c>
      <c r="N508" s="10" t="s">
        <v>44</v>
      </c>
      <c r="O508" s="10" t="s">
        <v>2387</v>
      </c>
      <c r="P508" s="10">
        <v>3435863</v>
      </c>
      <c r="Q508" s="10" t="s">
        <v>27</v>
      </c>
    </row>
    <row r="509" spans="1:17" ht="14.25" customHeight="1" x14ac:dyDescent="0.2">
      <c r="A509" s="88">
        <f t="shared" si="7"/>
        <v>503</v>
      </c>
      <c r="B509" s="10" t="s">
        <v>2388</v>
      </c>
      <c r="C509" s="10" t="s">
        <v>2389</v>
      </c>
      <c r="D509" s="11">
        <v>8210016557</v>
      </c>
      <c r="E509" s="180">
        <v>41499</v>
      </c>
      <c r="F509" s="187">
        <v>20134400246552</v>
      </c>
      <c r="G509" s="187">
        <v>20144400043742</v>
      </c>
      <c r="H509" s="194">
        <v>41682</v>
      </c>
      <c r="I509" s="155">
        <v>20223310523491</v>
      </c>
      <c r="J509" s="275">
        <v>44893</v>
      </c>
      <c r="K509" s="123" t="s">
        <v>189</v>
      </c>
      <c r="L509" s="10" t="s">
        <v>2390</v>
      </c>
      <c r="M509" s="327" t="s">
        <v>2391</v>
      </c>
      <c r="N509" s="10" t="s">
        <v>25</v>
      </c>
      <c r="O509" s="10" t="s">
        <v>2392</v>
      </c>
      <c r="P509" s="10">
        <v>3217778376</v>
      </c>
      <c r="Q509" s="14" t="s">
        <v>2393</v>
      </c>
    </row>
    <row r="510" spans="1:17" ht="14.25" customHeight="1" x14ac:dyDescent="0.2">
      <c r="A510" s="88">
        <f t="shared" si="7"/>
        <v>504</v>
      </c>
      <c r="B510" s="10" t="s">
        <v>2394</v>
      </c>
      <c r="C510" s="10" t="s">
        <v>2395</v>
      </c>
      <c r="D510" s="11">
        <v>8301265598</v>
      </c>
      <c r="E510" s="180">
        <v>41528</v>
      </c>
      <c r="F510" s="187">
        <v>20134400270072</v>
      </c>
      <c r="G510" s="187">
        <f>+F510</f>
        <v>20134400270072</v>
      </c>
      <c r="H510" s="194">
        <f>+E510</f>
        <v>41528</v>
      </c>
      <c r="I510" s="155">
        <v>20223310460511</v>
      </c>
      <c r="J510" s="275">
        <v>44865</v>
      </c>
      <c r="K510" s="123" t="s">
        <v>22</v>
      </c>
      <c r="L510" s="10" t="s">
        <v>2396</v>
      </c>
      <c r="M510" s="327" t="s">
        <v>27</v>
      </c>
      <c r="N510" s="10" t="s">
        <v>25</v>
      </c>
      <c r="O510" s="10" t="s">
        <v>2397</v>
      </c>
      <c r="P510" s="10">
        <v>6911199</v>
      </c>
      <c r="Q510" s="14" t="s">
        <v>2398</v>
      </c>
    </row>
    <row r="511" spans="1:17" ht="14.25" customHeight="1" x14ac:dyDescent="0.2">
      <c r="A511" s="88">
        <f t="shared" ref="A511:A574" si="8">+A510+1</f>
        <v>505</v>
      </c>
      <c r="B511" s="10" t="s">
        <v>2399</v>
      </c>
      <c r="C511" s="10" t="s">
        <v>2400</v>
      </c>
      <c r="D511" s="11">
        <v>8130042842</v>
      </c>
      <c r="E511" s="180">
        <v>41596</v>
      </c>
      <c r="F511" s="187">
        <v>20134400332402</v>
      </c>
      <c r="G511" s="187">
        <f>+F511</f>
        <v>20134400332402</v>
      </c>
      <c r="H511" s="194">
        <f>+E511</f>
        <v>41596</v>
      </c>
      <c r="I511" s="155">
        <v>20223310438491</v>
      </c>
      <c r="J511" s="275">
        <v>44847</v>
      </c>
      <c r="K511" s="123" t="s">
        <v>22</v>
      </c>
      <c r="L511" s="10" t="s">
        <v>2401</v>
      </c>
      <c r="M511" s="327" t="s">
        <v>625</v>
      </c>
      <c r="N511" s="10" t="s">
        <v>100</v>
      </c>
      <c r="O511" s="10" t="s">
        <v>2402</v>
      </c>
      <c r="P511" s="10">
        <v>8722685</v>
      </c>
      <c r="Q511" s="10" t="s">
        <v>27</v>
      </c>
    </row>
    <row r="512" spans="1:17" ht="14.25" customHeight="1" x14ac:dyDescent="0.2">
      <c r="A512" s="88">
        <f t="shared" si="8"/>
        <v>506</v>
      </c>
      <c r="B512" s="10" t="s">
        <v>2403</v>
      </c>
      <c r="C512" s="10" t="s">
        <v>2404</v>
      </c>
      <c r="D512" s="11">
        <v>9000487508</v>
      </c>
      <c r="E512" s="180">
        <v>41603</v>
      </c>
      <c r="F512" s="187">
        <v>20134400341212</v>
      </c>
      <c r="G512" s="187">
        <v>20174400330512</v>
      </c>
      <c r="H512" s="194">
        <v>43068</v>
      </c>
      <c r="I512" s="155">
        <v>20223310438461</v>
      </c>
      <c r="J512" s="275">
        <v>44847</v>
      </c>
      <c r="K512" s="123" t="s">
        <v>1161</v>
      </c>
      <c r="L512" s="10" t="s">
        <v>2405</v>
      </c>
      <c r="M512" s="327" t="s">
        <v>2406</v>
      </c>
      <c r="N512" s="10" t="s">
        <v>134</v>
      </c>
      <c r="O512" s="10" t="s">
        <v>2407</v>
      </c>
      <c r="P512" s="10">
        <v>7431937</v>
      </c>
      <c r="Q512" s="14" t="s">
        <v>2408</v>
      </c>
    </row>
    <row r="513" spans="1:18" ht="14.25" customHeight="1" x14ac:dyDescent="0.2">
      <c r="A513" s="88">
        <f t="shared" si="8"/>
        <v>507</v>
      </c>
      <c r="B513" s="10" t="s">
        <v>2409</v>
      </c>
      <c r="C513" s="10" t="s">
        <v>2410</v>
      </c>
      <c r="D513" s="11">
        <v>9000425575</v>
      </c>
      <c r="E513" s="180">
        <v>41610</v>
      </c>
      <c r="F513" s="187">
        <v>20134400346932</v>
      </c>
      <c r="G513" s="187">
        <f>+F513</f>
        <v>20134400346932</v>
      </c>
      <c r="H513" s="194">
        <f>+E513</f>
        <v>41610</v>
      </c>
      <c r="I513" s="155">
        <v>20223310445111</v>
      </c>
      <c r="J513" s="275">
        <v>44853</v>
      </c>
      <c r="K513" s="123" t="s">
        <v>113</v>
      </c>
      <c r="L513" s="10" t="s">
        <v>2411</v>
      </c>
      <c r="M513" s="327" t="s">
        <v>418</v>
      </c>
      <c r="N513" s="10" t="s">
        <v>335</v>
      </c>
      <c r="O513" s="10" t="s">
        <v>2412</v>
      </c>
      <c r="P513" s="10">
        <v>3693894</v>
      </c>
      <c r="Q513" s="14" t="s">
        <v>2413</v>
      </c>
    </row>
    <row r="514" spans="1:18" ht="14.25" customHeight="1" x14ac:dyDescent="0.2">
      <c r="A514" s="88">
        <f t="shared" si="8"/>
        <v>508</v>
      </c>
      <c r="B514" s="10" t="s">
        <v>2414</v>
      </c>
      <c r="C514" s="10" t="s">
        <v>2415</v>
      </c>
      <c r="D514" s="11">
        <v>9001979494</v>
      </c>
      <c r="E514" s="180">
        <v>41610</v>
      </c>
      <c r="F514" s="187">
        <v>20134400346662</v>
      </c>
      <c r="G514" s="187">
        <v>20134400301581</v>
      </c>
      <c r="H514" s="194">
        <v>41617</v>
      </c>
      <c r="I514" s="155">
        <v>20203310084471</v>
      </c>
      <c r="J514" s="275">
        <v>44570</v>
      </c>
      <c r="K514" s="123" t="s">
        <v>189</v>
      </c>
      <c r="L514" s="10" t="s">
        <v>2416</v>
      </c>
      <c r="M514" s="327" t="s">
        <v>33</v>
      </c>
      <c r="N514" s="10" t="s">
        <v>34</v>
      </c>
      <c r="O514" s="10" t="s">
        <v>2417</v>
      </c>
      <c r="P514" s="10">
        <v>7559999</v>
      </c>
      <c r="Q514" s="14" t="s">
        <v>2418</v>
      </c>
    </row>
    <row r="515" spans="1:18" ht="14.25" customHeight="1" x14ac:dyDescent="0.2">
      <c r="A515" s="88">
        <f t="shared" si="8"/>
        <v>509</v>
      </c>
      <c r="B515" s="10" t="s">
        <v>2419</v>
      </c>
      <c r="C515" s="11" t="s">
        <v>27</v>
      </c>
      <c r="D515" s="11">
        <v>8320007314</v>
      </c>
      <c r="E515" s="180">
        <v>41669</v>
      </c>
      <c r="F515" s="187">
        <v>20144400015861</v>
      </c>
      <c r="G515" s="187">
        <v>20143300015861</v>
      </c>
      <c r="H515" s="194">
        <v>41669</v>
      </c>
      <c r="I515" s="155">
        <v>20223310523521</v>
      </c>
      <c r="J515" s="275">
        <v>44893</v>
      </c>
      <c r="K515" s="123" t="s">
        <v>58</v>
      </c>
      <c r="L515" s="10" t="s">
        <v>2420</v>
      </c>
      <c r="M515" s="327" t="s">
        <v>33</v>
      </c>
      <c r="N515" s="10" t="s">
        <v>34</v>
      </c>
      <c r="O515" s="10" t="s">
        <v>27</v>
      </c>
      <c r="P515" s="10" t="s">
        <v>27</v>
      </c>
      <c r="Q515" s="10" t="s">
        <v>27</v>
      </c>
    </row>
    <row r="516" spans="1:18" ht="14.25" customHeight="1" x14ac:dyDescent="0.2">
      <c r="A516" s="88">
        <f t="shared" si="8"/>
        <v>510</v>
      </c>
      <c r="B516" s="10" t="s">
        <v>2421</v>
      </c>
      <c r="C516" s="10" t="s">
        <v>2422</v>
      </c>
      <c r="D516" s="11">
        <v>8301381232</v>
      </c>
      <c r="E516" s="180">
        <v>41682</v>
      </c>
      <c r="F516" s="187">
        <v>20144400042862</v>
      </c>
      <c r="G516" s="187">
        <v>202144003334792</v>
      </c>
      <c r="H516" s="194">
        <v>44445</v>
      </c>
      <c r="I516" s="155">
        <v>20223310444991</v>
      </c>
      <c r="J516" s="275">
        <v>44853</v>
      </c>
      <c r="K516" s="123" t="s">
        <v>2423</v>
      </c>
      <c r="L516" s="10" t="s">
        <v>2424</v>
      </c>
      <c r="M516" s="327" t="s">
        <v>33</v>
      </c>
      <c r="N516" s="10" t="s">
        <v>34</v>
      </c>
      <c r="O516" s="10" t="s">
        <v>2425</v>
      </c>
      <c r="P516" s="10">
        <v>7557304</v>
      </c>
      <c r="Q516" s="10" t="s">
        <v>2426</v>
      </c>
    </row>
    <row r="517" spans="1:18" ht="14.25" customHeight="1" x14ac:dyDescent="0.2">
      <c r="A517" s="88">
        <f t="shared" si="8"/>
        <v>511</v>
      </c>
      <c r="B517" s="10" t="s">
        <v>2427</v>
      </c>
      <c r="C517" s="10" t="s">
        <v>2428</v>
      </c>
      <c r="D517" s="11">
        <v>8300091903</v>
      </c>
      <c r="E517" s="180">
        <v>41704</v>
      </c>
      <c r="F517" s="187">
        <v>20144400071582</v>
      </c>
      <c r="G517" s="190">
        <v>20214400043962</v>
      </c>
      <c r="H517" s="198">
        <v>44236</v>
      </c>
      <c r="I517" s="299">
        <v>20213310108901</v>
      </c>
      <c r="J517" s="300">
        <v>44215</v>
      </c>
      <c r="K517" s="125" t="s">
        <v>22</v>
      </c>
      <c r="L517" s="10" t="s">
        <v>2429</v>
      </c>
      <c r="M517" s="327" t="s">
        <v>33</v>
      </c>
      <c r="N517" s="10" t="s">
        <v>34</v>
      </c>
      <c r="O517" s="10" t="s">
        <v>2430</v>
      </c>
      <c r="P517" s="10">
        <v>6791248</v>
      </c>
      <c r="Q517" s="14" t="s">
        <v>2431</v>
      </c>
    </row>
    <row r="518" spans="1:18" ht="14.25" customHeight="1" x14ac:dyDescent="0.2">
      <c r="A518" s="88">
        <f t="shared" si="8"/>
        <v>512</v>
      </c>
      <c r="B518" s="10" t="s">
        <v>2432</v>
      </c>
      <c r="C518" s="10" t="s">
        <v>2433</v>
      </c>
      <c r="D518" s="11">
        <v>8918555003</v>
      </c>
      <c r="E518" s="180">
        <v>41723</v>
      </c>
      <c r="F518" s="268">
        <v>20144400091962</v>
      </c>
      <c r="G518" s="126">
        <f ca="1">IFERROR(__xludf.DUMMYFUNCTION("""COMPUTED_VALUE"""),20234400212962)</f>
        <v>20234400212962</v>
      </c>
      <c r="H518" s="275">
        <f ca="1">IFERROR(__xludf.DUMMYFUNCTION("""COMPUTED_VALUE"""),45103)</f>
        <v>45103</v>
      </c>
      <c r="I518" s="297">
        <f ca="1">IFERROR(__xludf.DUMMYFUNCTION("""COMPUTED_VALUE"""),20233310325531)</f>
        <v>20233310325531</v>
      </c>
      <c r="J518" s="298">
        <f ca="1">IFERROR(__xludf.DUMMYFUNCTION("""COMPUTED_VALUE"""),45125)</f>
        <v>45125</v>
      </c>
      <c r="K518" s="65" t="s">
        <v>1161</v>
      </c>
      <c r="L518" s="123" t="s">
        <v>2434</v>
      </c>
      <c r="M518" s="327" t="s">
        <v>700</v>
      </c>
      <c r="N518" s="10" t="s">
        <v>134</v>
      </c>
      <c r="O518" s="10" t="s">
        <v>2435</v>
      </c>
      <c r="P518" s="10">
        <v>7728497</v>
      </c>
      <c r="Q518" s="14" t="s">
        <v>2436</v>
      </c>
    </row>
    <row r="519" spans="1:18" ht="14.25" customHeight="1" x14ac:dyDescent="0.2">
      <c r="A519" s="88">
        <f t="shared" si="8"/>
        <v>513</v>
      </c>
      <c r="B519" s="10" t="s">
        <v>2437</v>
      </c>
      <c r="C519" s="10" t="s">
        <v>27</v>
      </c>
      <c r="D519" s="11">
        <v>9001693923</v>
      </c>
      <c r="E519" s="180">
        <v>41419</v>
      </c>
      <c r="F519" s="187">
        <v>20144400101782</v>
      </c>
      <c r="G519" s="270">
        <v>20144400442632</v>
      </c>
      <c r="H519" s="263">
        <v>41996</v>
      </c>
      <c r="I519" s="301">
        <v>20223310452031</v>
      </c>
      <c r="J519" s="302">
        <v>44859</v>
      </c>
      <c r="K519" s="264" t="s">
        <v>543</v>
      </c>
      <c r="L519" s="10" t="s">
        <v>2438</v>
      </c>
      <c r="M519" s="327" t="s">
        <v>2439</v>
      </c>
      <c r="N519" s="10" t="s">
        <v>44</v>
      </c>
      <c r="O519" s="10" t="s">
        <v>27</v>
      </c>
      <c r="P519" s="10" t="s">
        <v>27</v>
      </c>
      <c r="Q519" s="10" t="s">
        <v>27</v>
      </c>
    </row>
    <row r="520" spans="1:18" ht="14.25" customHeight="1" x14ac:dyDescent="0.2">
      <c r="A520" s="88">
        <f t="shared" si="8"/>
        <v>514</v>
      </c>
      <c r="B520" s="10" t="s">
        <v>2440</v>
      </c>
      <c r="C520" s="10" t="s">
        <v>2441</v>
      </c>
      <c r="D520" s="11">
        <v>8000108279</v>
      </c>
      <c r="E520" s="180">
        <v>41754</v>
      </c>
      <c r="F520" s="187">
        <v>20144400134832</v>
      </c>
      <c r="G520" s="187">
        <v>20184400286902</v>
      </c>
      <c r="H520" s="194">
        <v>43375</v>
      </c>
      <c r="I520" s="155">
        <v>20223310207791</v>
      </c>
      <c r="J520" s="275">
        <v>44713</v>
      </c>
      <c r="K520" s="123" t="s">
        <v>189</v>
      </c>
      <c r="L520" s="10" t="s">
        <v>2442</v>
      </c>
      <c r="M520" s="327" t="s">
        <v>2443</v>
      </c>
      <c r="N520" s="10" t="s">
        <v>353</v>
      </c>
      <c r="O520" s="10" t="s">
        <v>2444</v>
      </c>
      <c r="P520" s="10">
        <v>3685745</v>
      </c>
      <c r="Q520" s="14" t="s">
        <v>2445</v>
      </c>
      <c r="R520" s="57"/>
    </row>
    <row r="521" spans="1:18" ht="14.25" customHeight="1" x14ac:dyDescent="0.2">
      <c r="A521" s="88">
        <f t="shared" si="8"/>
        <v>515</v>
      </c>
      <c r="B521" s="10" t="s">
        <v>2446</v>
      </c>
      <c r="C521" s="10" t="s">
        <v>2447</v>
      </c>
      <c r="D521" s="11">
        <v>8923017591</v>
      </c>
      <c r="E521" s="180">
        <v>41787</v>
      </c>
      <c r="F521" s="187">
        <v>20144400196642</v>
      </c>
      <c r="G521" s="187">
        <v>20154400361582</v>
      </c>
      <c r="H521" s="194">
        <v>42367</v>
      </c>
      <c r="I521" s="155">
        <v>20223310258351</v>
      </c>
      <c r="J521" s="275">
        <v>44747</v>
      </c>
      <c r="K521" s="123" t="s">
        <v>58</v>
      </c>
      <c r="L521" s="10" t="s">
        <v>2448</v>
      </c>
      <c r="M521" s="327" t="s">
        <v>2449</v>
      </c>
      <c r="N521" s="10" t="s">
        <v>306</v>
      </c>
      <c r="O521" s="10" t="s">
        <v>2450</v>
      </c>
      <c r="P521" s="10">
        <v>5749630</v>
      </c>
      <c r="Q521" s="14" t="s">
        <v>2451</v>
      </c>
      <c r="R521" s="57"/>
    </row>
    <row r="522" spans="1:18" ht="14.25" customHeight="1" x14ac:dyDescent="0.2">
      <c r="A522" s="88">
        <f t="shared" si="8"/>
        <v>516</v>
      </c>
      <c r="B522" s="10" t="s">
        <v>2452</v>
      </c>
      <c r="C522" s="10" t="s">
        <v>2453</v>
      </c>
      <c r="D522" s="11">
        <v>8300814974</v>
      </c>
      <c r="E522" s="180">
        <v>41887</v>
      </c>
      <c r="F522" s="187">
        <v>20144400314962</v>
      </c>
      <c r="G522" s="187">
        <v>20154400082282</v>
      </c>
      <c r="H522" s="194">
        <v>42094</v>
      </c>
      <c r="I522" s="155">
        <v>20223310561471</v>
      </c>
      <c r="J522" s="275">
        <v>44910</v>
      </c>
      <c r="K522" s="123" t="s">
        <v>1161</v>
      </c>
      <c r="L522" s="10" t="s">
        <v>2454</v>
      </c>
      <c r="M522" s="327" t="s">
        <v>33</v>
      </c>
      <c r="N522" s="10" t="s">
        <v>2455</v>
      </c>
      <c r="O522" s="10" t="s">
        <v>2456</v>
      </c>
      <c r="P522" s="10">
        <v>5306254</v>
      </c>
      <c r="Q522" s="14" t="s">
        <v>2457</v>
      </c>
      <c r="R522" s="57"/>
    </row>
    <row r="523" spans="1:18" ht="14.25" customHeight="1" x14ac:dyDescent="0.2">
      <c r="A523" s="88">
        <f t="shared" si="8"/>
        <v>517</v>
      </c>
      <c r="B523" s="10" t="s">
        <v>2458</v>
      </c>
      <c r="C523" s="10" t="s">
        <v>27</v>
      </c>
      <c r="D523" s="11">
        <v>8305115700</v>
      </c>
      <c r="E523" s="180">
        <v>41891</v>
      </c>
      <c r="F523" s="187">
        <v>20144400317662</v>
      </c>
      <c r="G523" s="187">
        <v>20164400001032</v>
      </c>
      <c r="H523" s="194">
        <v>42374</v>
      </c>
      <c r="I523" s="155">
        <v>20223310561441</v>
      </c>
      <c r="J523" s="275">
        <v>44910</v>
      </c>
      <c r="K523" s="123" t="s">
        <v>77</v>
      </c>
      <c r="L523" s="10" t="s">
        <v>2459</v>
      </c>
      <c r="M523" s="327" t="s">
        <v>2460</v>
      </c>
      <c r="N523" s="10" t="s">
        <v>2461</v>
      </c>
      <c r="O523" s="10" t="s">
        <v>2462</v>
      </c>
      <c r="P523" s="10">
        <v>8781199</v>
      </c>
      <c r="Q523" s="14" t="s">
        <v>2463</v>
      </c>
      <c r="R523" s="57"/>
    </row>
    <row r="524" spans="1:18" ht="14.25" customHeight="1" x14ac:dyDescent="0.2">
      <c r="A524" s="88">
        <f t="shared" si="8"/>
        <v>518</v>
      </c>
      <c r="B524" s="10" t="s">
        <v>2464</v>
      </c>
      <c r="C524" s="10" t="s">
        <v>27</v>
      </c>
      <c r="D524" s="11">
        <v>8000127610</v>
      </c>
      <c r="E524" s="180">
        <v>41929</v>
      </c>
      <c r="F524" s="187">
        <v>20144400364532</v>
      </c>
      <c r="G524" s="187">
        <v>20174400027982</v>
      </c>
      <c r="H524" s="194">
        <v>42773</v>
      </c>
      <c r="I524" s="155"/>
      <c r="J524" s="155"/>
      <c r="K524" s="123" t="s">
        <v>1161</v>
      </c>
      <c r="L524" s="10" t="s">
        <v>2465</v>
      </c>
      <c r="M524" s="327" t="s">
        <v>27</v>
      </c>
      <c r="N524" s="10" t="s">
        <v>27</v>
      </c>
      <c r="O524" s="10" t="s">
        <v>2466</v>
      </c>
      <c r="P524" s="10">
        <v>4484926</v>
      </c>
      <c r="Q524" s="14" t="s">
        <v>2467</v>
      </c>
      <c r="R524" s="57"/>
    </row>
    <row r="525" spans="1:18" ht="14.25" customHeight="1" x14ac:dyDescent="0.2">
      <c r="A525" s="88">
        <f t="shared" si="8"/>
        <v>519</v>
      </c>
      <c r="B525" s="10" t="s">
        <v>2468</v>
      </c>
      <c r="C525" s="10" t="s">
        <v>2469</v>
      </c>
      <c r="D525" s="11">
        <v>9003603880</v>
      </c>
      <c r="E525" s="180">
        <v>41934</v>
      </c>
      <c r="F525" s="187">
        <v>20144400370242</v>
      </c>
      <c r="G525" s="187">
        <v>20144400370242</v>
      </c>
      <c r="H525" s="194">
        <v>41934</v>
      </c>
      <c r="I525" s="155"/>
      <c r="J525" s="155"/>
      <c r="K525" s="123" t="s">
        <v>189</v>
      </c>
      <c r="L525" s="10" t="s">
        <v>2470</v>
      </c>
      <c r="M525" s="327" t="s">
        <v>33</v>
      </c>
      <c r="N525" s="10" t="s">
        <v>34</v>
      </c>
      <c r="O525" s="10" t="s">
        <v>2471</v>
      </c>
      <c r="P525" s="10">
        <v>7443200</v>
      </c>
      <c r="Q525" s="14" t="s">
        <v>2472</v>
      </c>
      <c r="R525" s="57"/>
    </row>
    <row r="526" spans="1:18" ht="14.25" customHeight="1" x14ac:dyDescent="0.2">
      <c r="A526" s="88">
        <f t="shared" si="8"/>
        <v>520</v>
      </c>
      <c r="B526" s="10" t="s">
        <v>2473</v>
      </c>
      <c r="C526" s="10" t="s">
        <v>2474</v>
      </c>
      <c r="D526" s="11">
        <v>8001782898</v>
      </c>
      <c r="E526" s="180">
        <v>41940</v>
      </c>
      <c r="F526" s="187">
        <v>20144400379402</v>
      </c>
      <c r="G526" s="187">
        <v>20204400193822</v>
      </c>
      <c r="H526" s="194">
        <v>43986</v>
      </c>
      <c r="I526" s="155">
        <v>20223310561451</v>
      </c>
      <c r="J526" s="275">
        <v>44910</v>
      </c>
      <c r="K526" s="123" t="s">
        <v>189</v>
      </c>
      <c r="L526" s="10" t="s">
        <v>2475</v>
      </c>
      <c r="M526" s="327" t="s">
        <v>33</v>
      </c>
      <c r="N526" s="10" t="s">
        <v>34</v>
      </c>
      <c r="O526" s="10" t="s">
        <v>2476</v>
      </c>
      <c r="P526" s="10">
        <v>3340103</v>
      </c>
      <c r="Q526" s="14" t="s">
        <v>2477</v>
      </c>
      <c r="R526" s="57"/>
    </row>
    <row r="527" spans="1:18" ht="14.25" customHeight="1" x14ac:dyDescent="0.2">
      <c r="A527" s="88">
        <f t="shared" si="8"/>
        <v>521</v>
      </c>
      <c r="B527" s="10" t="s">
        <v>2478</v>
      </c>
      <c r="C527" s="10" t="s">
        <v>2479</v>
      </c>
      <c r="D527" s="11">
        <v>9001376827</v>
      </c>
      <c r="E527" s="180">
        <v>41942</v>
      </c>
      <c r="F527" s="187">
        <v>20144400386642</v>
      </c>
      <c r="G527" s="187">
        <v>20154400361302</v>
      </c>
      <c r="H527" s="194">
        <v>42367</v>
      </c>
      <c r="I527" s="155"/>
      <c r="J527" s="155"/>
      <c r="K527" s="123" t="s">
        <v>189</v>
      </c>
      <c r="L527" s="10" t="s">
        <v>2475</v>
      </c>
      <c r="M527" s="327" t="s">
        <v>27</v>
      </c>
      <c r="N527" s="10" t="s">
        <v>27</v>
      </c>
      <c r="O527" s="10" t="s">
        <v>2480</v>
      </c>
      <c r="P527" s="10">
        <v>2863241</v>
      </c>
      <c r="Q527" s="14" t="s">
        <v>2477</v>
      </c>
      <c r="R527" s="57"/>
    </row>
    <row r="528" spans="1:18" ht="14.25" customHeight="1" x14ac:dyDescent="0.2">
      <c r="A528" s="88">
        <f t="shared" si="8"/>
        <v>522</v>
      </c>
      <c r="B528" s="10" t="s">
        <v>2481</v>
      </c>
      <c r="C528" s="10" t="s">
        <v>2482</v>
      </c>
      <c r="D528" s="11">
        <v>8020007458</v>
      </c>
      <c r="E528" s="180">
        <v>41954</v>
      </c>
      <c r="F528" s="187">
        <v>20144400398722</v>
      </c>
      <c r="G528" s="187">
        <v>20144400398722</v>
      </c>
      <c r="H528" s="194">
        <v>41954</v>
      </c>
      <c r="I528" s="155"/>
      <c r="J528" s="155"/>
      <c r="K528" s="123" t="s">
        <v>630</v>
      </c>
      <c r="L528" s="10" t="s">
        <v>2483</v>
      </c>
      <c r="M528" s="327" t="s">
        <v>418</v>
      </c>
      <c r="N528" s="10" t="s">
        <v>335</v>
      </c>
      <c r="O528" s="10" t="s">
        <v>2484</v>
      </c>
      <c r="P528" s="10">
        <v>3363200</v>
      </c>
      <c r="Q528" s="14" t="s">
        <v>2485</v>
      </c>
      <c r="R528" s="57"/>
    </row>
    <row r="529" spans="1:18" ht="14.25" customHeight="1" x14ac:dyDescent="0.2">
      <c r="A529" s="88">
        <f t="shared" si="8"/>
        <v>523</v>
      </c>
      <c r="B529" s="10" t="s">
        <v>2486</v>
      </c>
      <c r="C529" s="10" t="s">
        <v>2487</v>
      </c>
      <c r="D529" s="11">
        <v>8301053957</v>
      </c>
      <c r="E529" s="180">
        <v>41578</v>
      </c>
      <c r="F529" s="187">
        <v>20144400408592</v>
      </c>
      <c r="G529" s="187">
        <v>20154400359832</v>
      </c>
      <c r="H529" s="194">
        <v>42366</v>
      </c>
      <c r="I529" s="155"/>
      <c r="J529" s="155"/>
      <c r="K529" s="123" t="s">
        <v>2488</v>
      </c>
      <c r="L529" s="10" t="s">
        <v>2475</v>
      </c>
      <c r="M529" s="327" t="s">
        <v>33</v>
      </c>
      <c r="N529" s="10" t="s">
        <v>34</v>
      </c>
      <c r="O529" s="10" t="s">
        <v>2489</v>
      </c>
      <c r="P529" s="10">
        <v>3340103</v>
      </c>
      <c r="Q529" s="10" t="s">
        <v>2490</v>
      </c>
    </row>
    <row r="530" spans="1:18" ht="14.25" customHeight="1" x14ac:dyDescent="0.2">
      <c r="A530" s="88">
        <f t="shared" si="8"/>
        <v>524</v>
      </c>
      <c r="B530" s="10" t="s">
        <v>2491</v>
      </c>
      <c r="C530" s="10" t="s">
        <v>2492</v>
      </c>
      <c r="D530" s="11">
        <v>9002635828</v>
      </c>
      <c r="E530" s="180">
        <v>41578</v>
      </c>
      <c r="F530" s="187">
        <v>20144400420032</v>
      </c>
      <c r="G530" s="187">
        <v>20154400358162</v>
      </c>
      <c r="H530" s="194">
        <v>42361</v>
      </c>
      <c r="I530" s="155"/>
      <c r="J530" s="155"/>
      <c r="K530" s="123" t="s">
        <v>189</v>
      </c>
      <c r="L530" s="10" t="s">
        <v>2493</v>
      </c>
      <c r="M530" s="327" t="s">
        <v>27</v>
      </c>
      <c r="N530" s="10" t="s">
        <v>27</v>
      </c>
      <c r="O530" s="10" t="s">
        <v>2476</v>
      </c>
      <c r="P530" s="10">
        <v>3300106</v>
      </c>
      <c r="Q530" s="10" t="s">
        <v>2490</v>
      </c>
    </row>
    <row r="531" spans="1:18" ht="14.25" customHeight="1" x14ac:dyDescent="0.2">
      <c r="A531" s="88">
        <f t="shared" si="8"/>
        <v>525</v>
      </c>
      <c r="B531" s="10" t="s">
        <v>2494</v>
      </c>
      <c r="C531" s="10" t="s">
        <v>2495</v>
      </c>
      <c r="D531" s="11">
        <v>8001552788</v>
      </c>
      <c r="E531" s="180">
        <v>41940</v>
      </c>
      <c r="F531" s="187">
        <v>20144400439272</v>
      </c>
      <c r="G531" s="187">
        <v>20174400285382</v>
      </c>
      <c r="H531" s="194">
        <v>43021</v>
      </c>
      <c r="I531" s="155">
        <v>20223310210201</v>
      </c>
      <c r="J531" s="155"/>
      <c r="K531" s="123" t="s">
        <v>165</v>
      </c>
      <c r="L531" s="10" t="s">
        <v>2496</v>
      </c>
      <c r="M531" s="327" t="s">
        <v>50</v>
      </c>
      <c r="N531" s="10" t="s">
        <v>44</v>
      </c>
      <c r="O531" s="10" t="s">
        <v>2497</v>
      </c>
      <c r="P531" s="10">
        <v>3815501</v>
      </c>
      <c r="Q531" s="10" t="s">
        <v>2498</v>
      </c>
      <c r="R531" s="57"/>
    </row>
    <row r="532" spans="1:18" ht="14.25" customHeight="1" x14ac:dyDescent="0.2">
      <c r="A532" s="88">
        <f t="shared" si="8"/>
        <v>526</v>
      </c>
      <c r="B532" s="10" t="s">
        <v>2499</v>
      </c>
      <c r="C532" s="10" t="s">
        <v>2500</v>
      </c>
      <c r="D532" s="11">
        <v>9005893276</v>
      </c>
      <c r="E532" s="180">
        <v>42013</v>
      </c>
      <c r="F532" s="187">
        <v>20154400004722</v>
      </c>
      <c r="G532" s="187">
        <v>20164400140212</v>
      </c>
      <c r="H532" s="194">
        <v>42524</v>
      </c>
      <c r="I532" s="205">
        <v>20223310210201</v>
      </c>
      <c r="J532" s="287">
        <v>44714</v>
      </c>
      <c r="K532" s="123" t="s">
        <v>1161</v>
      </c>
      <c r="L532" s="10" t="s">
        <v>2501</v>
      </c>
      <c r="M532" s="327" t="s">
        <v>142</v>
      </c>
      <c r="N532" s="10" t="s">
        <v>143</v>
      </c>
      <c r="O532" s="10" t="s">
        <v>2502</v>
      </c>
      <c r="P532" s="10">
        <v>6571662</v>
      </c>
      <c r="Q532" s="10" t="s">
        <v>2503</v>
      </c>
      <c r="R532" s="57"/>
    </row>
    <row r="533" spans="1:18" ht="14.25" customHeight="1" x14ac:dyDescent="0.2">
      <c r="A533" s="88">
        <f t="shared" si="8"/>
        <v>527</v>
      </c>
      <c r="B533" s="10" t="s">
        <v>2504</v>
      </c>
      <c r="C533" s="10" t="s">
        <v>2505</v>
      </c>
      <c r="D533" s="11">
        <v>8300742361</v>
      </c>
      <c r="E533" s="180">
        <v>42031</v>
      </c>
      <c r="F533" s="187">
        <v>20154400016062</v>
      </c>
      <c r="G533" s="187">
        <v>20164400161672</v>
      </c>
      <c r="H533" s="194">
        <v>42548</v>
      </c>
      <c r="I533" s="155">
        <v>20223310210651</v>
      </c>
      <c r="J533" s="275">
        <v>44714</v>
      </c>
      <c r="K533" s="123" t="s">
        <v>97</v>
      </c>
      <c r="L533" s="10" t="s">
        <v>2506</v>
      </c>
      <c r="M533" s="327" t="s">
        <v>33</v>
      </c>
      <c r="N533" s="10" t="s">
        <v>34</v>
      </c>
      <c r="O533" s="10" t="s">
        <v>2507</v>
      </c>
      <c r="P533" s="10">
        <v>6286600</v>
      </c>
      <c r="Q533" s="10" t="s">
        <v>2508</v>
      </c>
      <c r="R533" s="57"/>
    </row>
    <row r="534" spans="1:18" ht="14.25" customHeight="1" x14ac:dyDescent="0.2">
      <c r="A534" s="88">
        <f t="shared" si="8"/>
        <v>528</v>
      </c>
      <c r="B534" s="10" t="s">
        <v>2509</v>
      </c>
      <c r="C534" s="10" t="s">
        <v>2510</v>
      </c>
      <c r="D534" s="11">
        <v>8301218117</v>
      </c>
      <c r="E534" s="180">
        <v>42039</v>
      </c>
      <c r="F534" s="187">
        <v>20154400024742</v>
      </c>
      <c r="G534" s="187">
        <v>20154400350752</v>
      </c>
      <c r="H534" s="194">
        <v>42354</v>
      </c>
      <c r="I534" s="205">
        <v>20223310208981</v>
      </c>
      <c r="J534" s="287">
        <v>44714</v>
      </c>
      <c r="K534" s="123" t="s">
        <v>1161</v>
      </c>
      <c r="L534" s="10" t="s">
        <v>2511</v>
      </c>
      <c r="M534" s="327" t="s">
        <v>33</v>
      </c>
      <c r="N534" s="10" t="s">
        <v>34</v>
      </c>
      <c r="O534" s="10" t="s">
        <v>2512</v>
      </c>
      <c r="P534" s="10">
        <v>5932090</v>
      </c>
      <c r="Q534" s="10" t="s">
        <v>2513</v>
      </c>
      <c r="R534" s="57"/>
    </row>
    <row r="535" spans="1:18" ht="14.25" customHeight="1" x14ac:dyDescent="0.2">
      <c r="A535" s="88">
        <f t="shared" si="8"/>
        <v>529</v>
      </c>
      <c r="B535" s="10" t="s">
        <v>2514</v>
      </c>
      <c r="C535" s="10" t="s">
        <v>2515</v>
      </c>
      <c r="D535" s="11">
        <v>8002151154</v>
      </c>
      <c r="E535" s="180">
        <v>41919</v>
      </c>
      <c r="F535" s="187">
        <v>20154400029282</v>
      </c>
      <c r="G535" s="187">
        <v>20154400029282</v>
      </c>
      <c r="H535" s="194">
        <v>42045</v>
      </c>
      <c r="I535" s="155">
        <v>20223310210641</v>
      </c>
      <c r="J535" s="275">
        <v>44714</v>
      </c>
      <c r="K535" s="123" t="s">
        <v>1161</v>
      </c>
      <c r="L535" s="10" t="s">
        <v>2516</v>
      </c>
      <c r="M535" s="327" t="s">
        <v>27</v>
      </c>
      <c r="N535" s="10" t="s">
        <v>27</v>
      </c>
      <c r="O535" s="10" t="s">
        <v>2517</v>
      </c>
      <c r="P535" s="10">
        <v>7297353</v>
      </c>
      <c r="Q535" s="10" t="s">
        <v>2518</v>
      </c>
      <c r="R535" s="57"/>
    </row>
    <row r="536" spans="1:18" ht="14.25" customHeight="1" x14ac:dyDescent="0.2">
      <c r="A536" s="88">
        <f t="shared" si="8"/>
        <v>530</v>
      </c>
      <c r="B536" s="10" t="s">
        <v>2519</v>
      </c>
      <c r="C536" s="10" t="s">
        <v>2520</v>
      </c>
      <c r="D536" s="11">
        <v>9005213692</v>
      </c>
      <c r="E536" s="180">
        <v>42065</v>
      </c>
      <c r="F536" s="187">
        <v>20154400046922</v>
      </c>
      <c r="G536" s="187">
        <v>20154400237952</v>
      </c>
      <c r="H536" s="194">
        <v>42236</v>
      </c>
      <c r="I536" s="155">
        <v>20223310208961</v>
      </c>
      <c r="J536" s="275">
        <v>44714</v>
      </c>
      <c r="K536" s="123" t="s">
        <v>1161</v>
      </c>
      <c r="L536" s="10" t="s">
        <v>2521</v>
      </c>
      <c r="M536" s="327" t="s">
        <v>33</v>
      </c>
      <c r="N536" s="10" t="s">
        <v>34</v>
      </c>
      <c r="O536" s="10" t="s">
        <v>2522</v>
      </c>
      <c r="P536" s="10">
        <v>6020541</v>
      </c>
      <c r="Q536" s="10" t="s">
        <v>2523</v>
      </c>
      <c r="R536" s="57"/>
    </row>
    <row r="537" spans="1:18" ht="14.25" customHeight="1" x14ac:dyDescent="0.2">
      <c r="A537" s="88">
        <f t="shared" si="8"/>
        <v>531</v>
      </c>
      <c r="B537" s="10" t="s">
        <v>2524</v>
      </c>
      <c r="C537" s="10" t="s">
        <v>2525</v>
      </c>
      <c r="D537" s="11">
        <v>8260034422</v>
      </c>
      <c r="E537" s="180">
        <v>42035</v>
      </c>
      <c r="F537" s="187">
        <v>20154400058722</v>
      </c>
      <c r="G537" s="187">
        <v>20154400058722</v>
      </c>
      <c r="H537" s="194">
        <v>42074</v>
      </c>
      <c r="I537" s="205">
        <v>20223310279251</v>
      </c>
      <c r="J537" s="287">
        <v>44768</v>
      </c>
      <c r="K537" s="123" t="s">
        <v>155</v>
      </c>
      <c r="L537" s="10" t="s">
        <v>2526</v>
      </c>
      <c r="M537" s="327" t="s">
        <v>2527</v>
      </c>
      <c r="N537" s="10" t="s">
        <v>134</v>
      </c>
      <c r="O537" s="10" t="s">
        <v>2528</v>
      </c>
      <c r="P537" s="10">
        <v>7602702</v>
      </c>
      <c r="Q537" s="10" t="s">
        <v>2529</v>
      </c>
      <c r="R537" s="57"/>
    </row>
    <row r="538" spans="1:18" ht="14.25" customHeight="1" x14ac:dyDescent="0.2">
      <c r="A538" s="88">
        <f t="shared" si="8"/>
        <v>532</v>
      </c>
      <c r="B538" s="10" t="s">
        <v>2530</v>
      </c>
      <c r="C538" s="10" t="s">
        <v>2531</v>
      </c>
      <c r="D538" s="11">
        <v>8605124548</v>
      </c>
      <c r="E538" s="180">
        <v>42063</v>
      </c>
      <c r="F538" s="187">
        <v>20154400080822</v>
      </c>
      <c r="G538" s="187">
        <v>20184400329032</v>
      </c>
      <c r="H538" s="194">
        <v>43424</v>
      </c>
      <c r="I538" s="205">
        <v>20223310214921</v>
      </c>
      <c r="J538" s="287">
        <v>44718</v>
      </c>
      <c r="K538" s="123" t="s">
        <v>165</v>
      </c>
      <c r="L538" s="10" t="s">
        <v>2532</v>
      </c>
      <c r="M538" s="327" t="s">
        <v>33</v>
      </c>
      <c r="N538" s="10" t="s">
        <v>34</v>
      </c>
      <c r="O538" s="10" t="s">
        <v>2533</v>
      </c>
      <c r="P538" s="10">
        <v>2811127</v>
      </c>
      <c r="Q538" s="10" t="s">
        <v>2534</v>
      </c>
      <c r="R538" s="57"/>
    </row>
    <row r="539" spans="1:18" ht="14.25" customHeight="1" x14ac:dyDescent="0.2">
      <c r="A539" s="88">
        <f t="shared" si="8"/>
        <v>533</v>
      </c>
      <c r="B539" s="10" t="s">
        <v>2535</v>
      </c>
      <c r="C539" s="10" t="s">
        <v>2536</v>
      </c>
      <c r="D539" s="11">
        <v>8110241717</v>
      </c>
      <c r="E539" s="180">
        <v>42104</v>
      </c>
      <c r="F539" s="187">
        <v>20154400089902</v>
      </c>
      <c r="G539" s="187">
        <v>20154400247952</v>
      </c>
      <c r="H539" s="194">
        <v>42247</v>
      </c>
      <c r="I539" s="155">
        <v>20233310315771</v>
      </c>
      <c r="J539" s="275">
        <v>45120</v>
      </c>
      <c r="K539" s="123" t="s">
        <v>91</v>
      </c>
      <c r="L539" s="10" t="s">
        <v>2537</v>
      </c>
      <c r="M539" s="327" t="s">
        <v>50</v>
      </c>
      <c r="N539" s="10" t="s">
        <v>44</v>
      </c>
      <c r="O539" s="10" t="s">
        <v>2538</v>
      </c>
      <c r="P539" s="10">
        <v>2282027</v>
      </c>
      <c r="Q539" s="10" t="s">
        <v>2539</v>
      </c>
      <c r="R539" s="57"/>
    </row>
    <row r="540" spans="1:18" ht="14.25" customHeight="1" x14ac:dyDescent="0.2">
      <c r="A540" s="88">
        <f t="shared" si="8"/>
        <v>534</v>
      </c>
      <c r="B540" s="10" t="s">
        <v>2540</v>
      </c>
      <c r="C540" s="10" t="s">
        <v>2541</v>
      </c>
      <c r="D540" s="11">
        <v>9000797439</v>
      </c>
      <c r="E540" s="180">
        <v>42164</v>
      </c>
      <c r="F540" s="187">
        <v>20154400158512</v>
      </c>
      <c r="G540" s="187">
        <v>20154400158512</v>
      </c>
      <c r="H540" s="194">
        <v>42164</v>
      </c>
      <c r="I540" s="155">
        <v>20223310210121</v>
      </c>
      <c r="J540" s="275">
        <v>44714</v>
      </c>
      <c r="K540" s="123" t="s">
        <v>1161</v>
      </c>
      <c r="L540" s="10" t="s">
        <v>2542</v>
      </c>
      <c r="M540" s="327" t="s">
        <v>443</v>
      </c>
      <c r="N540" s="10" t="s">
        <v>44</v>
      </c>
      <c r="O540" s="10" t="s">
        <v>2543</v>
      </c>
      <c r="P540" s="10">
        <v>3332139</v>
      </c>
      <c r="Q540" s="10" t="s">
        <v>2544</v>
      </c>
      <c r="R540" s="57"/>
    </row>
    <row r="541" spans="1:18" ht="14.25" customHeight="1" x14ac:dyDescent="0.2">
      <c r="A541" s="88">
        <f t="shared" si="8"/>
        <v>535</v>
      </c>
      <c r="B541" s="10" t="s">
        <v>2545</v>
      </c>
      <c r="C541" s="10" t="s">
        <v>2546</v>
      </c>
      <c r="D541" s="11">
        <v>8110429812</v>
      </c>
      <c r="E541" s="180">
        <v>42179</v>
      </c>
      <c r="F541" s="187">
        <v>20154400177322</v>
      </c>
      <c r="G541" s="187">
        <v>20154400177322</v>
      </c>
      <c r="H541" s="194">
        <v>42179</v>
      </c>
      <c r="I541" s="155"/>
      <c r="J541" s="155"/>
      <c r="K541" s="123" t="s">
        <v>1161</v>
      </c>
      <c r="L541" s="10" t="s">
        <v>2547</v>
      </c>
      <c r="M541" s="327" t="s">
        <v>191</v>
      </c>
      <c r="N541" s="10" t="s">
        <v>44</v>
      </c>
      <c r="O541" s="10" t="s">
        <v>2548</v>
      </c>
      <c r="P541" s="10">
        <v>6046122</v>
      </c>
      <c r="Q541" s="10" t="s">
        <v>2549</v>
      </c>
      <c r="R541" s="57"/>
    </row>
    <row r="542" spans="1:18" ht="14.25" customHeight="1" x14ac:dyDescent="0.2">
      <c r="A542" s="88">
        <f t="shared" si="8"/>
        <v>536</v>
      </c>
      <c r="B542" s="10" t="s">
        <v>2550</v>
      </c>
      <c r="C542" s="10" t="s">
        <v>2551</v>
      </c>
      <c r="D542" s="11">
        <v>9001069259</v>
      </c>
      <c r="E542" s="180">
        <v>42181</v>
      </c>
      <c r="F542" s="187">
        <v>20154400179922</v>
      </c>
      <c r="G542" s="187">
        <v>20154400179922</v>
      </c>
      <c r="H542" s="194">
        <v>42181</v>
      </c>
      <c r="I542" s="155">
        <v>20223310210151</v>
      </c>
      <c r="J542" s="275">
        <v>44714</v>
      </c>
      <c r="K542" s="123" t="s">
        <v>165</v>
      </c>
      <c r="L542" s="10" t="s">
        <v>2552</v>
      </c>
      <c r="M542" s="327" t="s">
        <v>418</v>
      </c>
      <c r="N542" s="10" t="s">
        <v>335</v>
      </c>
      <c r="O542" s="10" t="s">
        <v>2553</v>
      </c>
      <c r="P542" s="10">
        <v>3600431</v>
      </c>
      <c r="Q542" s="10" t="s">
        <v>2554</v>
      </c>
      <c r="R542" s="57"/>
    </row>
    <row r="543" spans="1:18" ht="14.25" customHeight="1" x14ac:dyDescent="0.2">
      <c r="A543" s="88">
        <f t="shared" si="8"/>
        <v>537</v>
      </c>
      <c r="B543" s="10" t="s">
        <v>2555</v>
      </c>
      <c r="C543" s="10" t="s">
        <v>2556</v>
      </c>
      <c r="D543" s="11">
        <v>9001569808</v>
      </c>
      <c r="E543" s="180">
        <v>42193</v>
      </c>
      <c r="F543" s="187">
        <v>20154400192872</v>
      </c>
      <c r="G543" s="187">
        <v>20164400203682</v>
      </c>
      <c r="H543" s="194">
        <v>42439</v>
      </c>
      <c r="I543" s="155">
        <v>20223310210111</v>
      </c>
      <c r="J543" s="275">
        <v>44714</v>
      </c>
      <c r="K543" s="123" t="s">
        <v>1161</v>
      </c>
      <c r="L543" s="10" t="s">
        <v>2557</v>
      </c>
      <c r="M543" s="327" t="s">
        <v>50</v>
      </c>
      <c r="N543" s="10" t="s">
        <v>44</v>
      </c>
      <c r="O543" s="10" t="s">
        <v>2558</v>
      </c>
      <c r="P543" s="10">
        <v>2504633</v>
      </c>
      <c r="Q543" s="10" t="s">
        <v>2559</v>
      </c>
      <c r="R543" s="57"/>
    </row>
    <row r="544" spans="1:18" ht="24" customHeight="1" x14ac:dyDescent="0.2">
      <c r="A544" s="88">
        <f t="shared" si="8"/>
        <v>538</v>
      </c>
      <c r="B544" s="10" t="s">
        <v>2560</v>
      </c>
      <c r="C544" s="10" t="s">
        <v>2561</v>
      </c>
      <c r="D544" s="11">
        <v>8923014746</v>
      </c>
      <c r="E544" s="180">
        <v>42140</v>
      </c>
      <c r="F544" s="187">
        <v>20154400194172</v>
      </c>
      <c r="G544" s="187">
        <v>20154400194172</v>
      </c>
      <c r="H544" s="194">
        <v>42194</v>
      </c>
      <c r="I544" s="155">
        <v>20223310210161</v>
      </c>
      <c r="J544" s="275">
        <v>44714</v>
      </c>
      <c r="K544" s="123" t="s">
        <v>165</v>
      </c>
      <c r="L544" s="10" t="s">
        <v>2562</v>
      </c>
      <c r="M544" s="327" t="s">
        <v>2449</v>
      </c>
      <c r="N544" s="10" t="s">
        <v>306</v>
      </c>
      <c r="O544" s="10" t="s">
        <v>2563</v>
      </c>
      <c r="P544" s="10">
        <v>5730040</v>
      </c>
      <c r="Q544" s="10" t="s">
        <v>2564</v>
      </c>
      <c r="R544" s="57"/>
    </row>
    <row r="545" spans="1:18" ht="14.25" customHeight="1" x14ac:dyDescent="0.2">
      <c r="A545" s="88">
        <f t="shared" si="8"/>
        <v>539</v>
      </c>
      <c r="B545" s="10" t="s">
        <v>2565</v>
      </c>
      <c r="C545" s="10" t="s">
        <v>27</v>
      </c>
      <c r="D545" s="11">
        <v>8130081580</v>
      </c>
      <c r="E545" s="180">
        <v>42042</v>
      </c>
      <c r="F545" s="187">
        <v>20154400211532</v>
      </c>
      <c r="G545" s="187">
        <v>20164400004152</v>
      </c>
      <c r="H545" s="194">
        <v>42726</v>
      </c>
      <c r="I545" s="155">
        <v>20223310210031</v>
      </c>
      <c r="J545" s="275">
        <v>44714</v>
      </c>
      <c r="K545" s="123" t="s">
        <v>41</v>
      </c>
      <c r="L545" s="10" t="s">
        <v>2566</v>
      </c>
      <c r="M545" s="327" t="s">
        <v>625</v>
      </c>
      <c r="N545" s="10" t="s">
        <v>100</v>
      </c>
      <c r="O545" s="10" t="s">
        <v>27</v>
      </c>
      <c r="P545" s="10" t="s">
        <v>27</v>
      </c>
      <c r="Q545" s="10" t="s">
        <v>27</v>
      </c>
      <c r="R545" s="57"/>
    </row>
    <row r="546" spans="1:18" ht="14.25" customHeight="1" x14ac:dyDescent="0.2">
      <c r="A546" s="88">
        <f t="shared" si="8"/>
        <v>540</v>
      </c>
      <c r="B546" s="10" t="s">
        <v>2567</v>
      </c>
      <c r="C546" s="10" t="s">
        <v>2568</v>
      </c>
      <c r="D546" s="11">
        <v>8600355629</v>
      </c>
      <c r="E546" s="180">
        <v>42212</v>
      </c>
      <c r="F546" s="187">
        <v>20154400215952</v>
      </c>
      <c r="G546" s="187">
        <v>20154400215952</v>
      </c>
      <c r="H546" s="194">
        <v>42212</v>
      </c>
      <c r="I546" s="155">
        <v>20223310210611</v>
      </c>
      <c r="J546" s="275">
        <v>44714</v>
      </c>
      <c r="K546" s="123" t="s">
        <v>165</v>
      </c>
      <c r="L546" s="10" t="s">
        <v>2569</v>
      </c>
      <c r="M546" s="327" t="s">
        <v>33</v>
      </c>
      <c r="N546" s="10" t="s">
        <v>34</v>
      </c>
      <c r="O546" s="10" t="s">
        <v>2570</v>
      </c>
      <c r="P546" s="10">
        <v>5953240</v>
      </c>
      <c r="Q546" s="10" t="s">
        <v>2571</v>
      </c>
      <c r="R546" s="57"/>
    </row>
    <row r="547" spans="1:18" ht="14.25" customHeight="1" x14ac:dyDescent="0.2">
      <c r="A547" s="88">
        <f t="shared" si="8"/>
        <v>541</v>
      </c>
      <c r="B547" s="10" t="s">
        <v>2572</v>
      </c>
      <c r="C547" s="10" t="s">
        <v>2573</v>
      </c>
      <c r="D547" s="11">
        <v>8305127890</v>
      </c>
      <c r="E547" s="180">
        <v>42216</v>
      </c>
      <c r="F547" s="187">
        <v>20154400222482</v>
      </c>
      <c r="G547" s="187">
        <v>20154400222482</v>
      </c>
      <c r="H547" s="194">
        <v>42216</v>
      </c>
      <c r="I547" s="155">
        <v>20223310208971</v>
      </c>
      <c r="J547" s="275">
        <v>44714</v>
      </c>
      <c r="K547" s="123" t="s">
        <v>1161</v>
      </c>
      <c r="L547" s="10" t="s">
        <v>2574</v>
      </c>
      <c r="M547" s="327" t="s">
        <v>27</v>
      </c>
      <c r="N547" s="10" t="s">
        <v>27</v>
      </c>
      <c r="O547" s="10" t="s">
        <v>2575</v>
      </c>
      <c r="P547" s="10">
        <v>6645762</v>
      </c>
      <c r="Q547" s="10" t="s">
        <v>2576</v>
      </c>
      <c r="R547" s="57"/>
    </row>
    <row r="548" spans="1:18" ht="14.25" customHeight="1" x14ac:dyDescent="0.2">
      <c r="A548" s="88">
        <f t="shared" si="8"/>
        <v>542</v>
      </c>
      <c r="B548" s="10" t="s">
        <v>2582</v>
      </c>
      <c r="C548" s="10" t="s">
        <v>2583</v>
      </c>
      <c r="D548" s="11">
        <v>8440001191</v>
      </c>
      <c r="E548" s="180">
        <v>42306</v>
      </c>
      <c r="F548" s="187">
        <v>20154400311512</v>
      </c>
      <c r="G548" s="187">
        <v>20154400311512</v>
      </c>
      <c r="H548" s="194">
        <v>42306</v>
      </c>
      <c r="I548" s="155">
        <v>20223310210631</v>
      </c>
      <c r="J548" s="275">
        <v>44714</v>
      </c>
      <c r="K548" s="123" t="s">
        <v>58</v>
      </c>
      <c r="L548" s="10" t="s">
        <v>2584</v>
      </c>
      <c r="M548" s="327" t="s">
        <v>1785</v>
      </c>
      <c r="N548" s="10" t="s">
        <v>1786</v>
      </c>
      <c r="O548" s="10" t="s">
        <v>2585</v>
      </c>
      <c r="P548" s="10">
        <v>6242093</v>
      </c>
      <c r="Q548" s="14" t="s">
        <v>2586</v>
      </c>
      <c r="R548" s="57"/>
    </row>
    <row r="549" spans="1:18" ht="14.25" customHeight="1" x14ac:dyDescent="0.2">
      <c r="A549" s="88">
        <f t="shared" si="8"/>
        <v>543</v>
      </c>
      <c r="B549" s="10" t="s">
        <v>2587</v>
      </c>
      <c r="C549" s="10" t="s">
        <v>27</v>
      </c>
      <c r="D549" s="11">
        <v>9000281361</v>
      </c>
      <c r="E549" s="180">
        <v>42307</v>
      </c>
      <c r="F549" s="187">
        <v>20154400312922</v>
      </c>
      <c r="G549" s="187">
        <v>20154400312922</v>
      </c>
      <c r="H549" s="194">
        <v>42307</v>
      </c>
      <c r="I549" s="155">
        <v>20223310209191</v>
      </c>
      <c r="J549" s="275">
        <v>44714</v>
      </c>
      <c r="K549" s="123" t="s">
        <v>165</v>
      </c>
      <c r="L549" s="10" t="s">
        <v>2588</v>
      </c>
      <c r="M549" s="327" t="s">
        <v>33</v>
      </c>
      <c r="N549" s="10" t="s">
        <v>34</v>
      </c>
      <c r="O549" s="10" t="s">
        <v>2589</v>
      </c>
      <c r="P549" s="10">
        <v>2484554</v>
      </c>
      <c r="Q549" s="10" t="s">
        <v>2590</v>
      </c>
      <c r="R549" s="57"/>
    </row>
    <row r="550" spans="1:18" ht="14.25" customHeight="1" x14ac:dyDescent="0.2">
      <c r="A550" s="88">
        <f t="shared" si="8"/>
        <v>544</v>
      </c>
      <c r="B550" s="10" t="s">
        <v>2591</v>
      </c>
      <c r="C550" s="10" t="s">
        <v>2592</v>
      </c>
      <c r="D550" s="11">
        <v>8301190939</v>
      </c>
      <c r="E550" s="180">
        <v>42202</v>
      </c>
      <c r="F550" s="187">
        <v>20154400357992</v>
      </c>
      <c r="G550" s="187">
        <v>20154400357992</v>
      </c>
      <c r="H550" s="194">
        <v>42361</v>
      </c>
      <c r="I550" s="155">
        <v>20223310209141</v>
      </c>
      <c r="J550" s="275">
        <v>44714</v>
      </c>
      <c r="K550" s="123" t="s">
        <v>91</v>
      </c>
      <c r="L550" s="10" t="s">
        <v>2593</v>
      </c>
      <c r="M550" s="327" t="s">
        <v>33</v>
      </c>
      <c r="N550" s="10" t="s">
        <v>34</v>
      </c>
      <c r="O550" s="10" t="s">
        <v>2594</v>
      </c>
      <c r="P550" s="10" t="s">
        <v>27</v>
      </c>
      <c r="Q550" s="10" t="s">
        <v>27</v>
      </c>
      <c r="R550" s="57"/>
    </row>
    <row r="551" spans="1:18" ht="14.25" customHeight="1" x14ac:dyDescent="0.2">
      <c r="A551" s="88">
        <f t="shared" si="8"/>
        <v>545</v>
      </c>
      <c r="B551" s="10" t="s">
        <v>2595</v>
      </c>
      <c r="C551" s="10" t="s">
        <v>2596</v>
      </c>
      <c r="D551" s="11">
        <v>8903192924</v>
      </c>
      <c r="E551" s="180">
        <v>42384</v>
      </c>
      <c r="F551" s="187">
        <v>20164400010452</v>
      </c>
      <c r="G551" s="187" t="s">
        <v>2597</v>
      </c>
      <c r="H551" s="194">
        <v>44035</v>
      </c>
      <c r="I551" s="155">
        <v>20223310384921</v>
      </c>
      <c r="J551" s="275">
        <v>44826</v>
      </c>
      <c r="K551" s="123" t="s">
        <v>165</v>
      </c>
      <c r="L551" s="10" t="s">
        <v>2598</v>
      </c>
      <c r="M551" s="327" t="s">
        <v>1433</v>
      </c>
      <c r="N551" s="10" t="s">
        <v>143</v>
      </c>
      <c r="O551" s="10" t="s">
        <v>2599</v>
      </c>
      <c r="P551" s="10">
        <v>3262589</v>
      </c>
      <c r="Q551" s="10" t="s">
        <v>2600</v>
      </c>
      <c r="R551" s="57"/>
    </row>
    <row r="552" spans="1:18" ht="14.25" customHeight="1" x14ac:dyDescent="0.2">
      <c r="A552" s="88">
        <f t="shared" si="8"/>
        <v>546</v>
      </c>
      <c r="B552" s="10" t="s">
        <v>2601</v>
      </c>
      <c r="C552" s="10" t="s">
        <v>2602</v>
      </c>
      <c r="D552" s="11">
        <v>8110045792</v>
      </c>
      <c r="E552" s="180">
        <v>42389</v>
      </c>
      <c r="F552" s="187">
        <v>20164400014372</v>
      </c>
      <c r="G552" s="187">
        <v>20194400135692</v>
      </c>
      <c r="H552" s="194">
        <v>43601</v>
      </c>
      <c r="I552" s="155">
        <v>20223310207531</v>
      </c>
      <c r="J552" s="275">
        <v>44713</v>
      </c>
      <c r="K552" s="123" t="s">
        <v>22</v>
      </c>
      <c r="L552" s="10" t="s">
        <v>2603</v>
      </c>
      <c r="M552" s="327" t="s">
        <v>429</v>
      </c>
      <c r="N552" s="10" t="s">
        <v>44</v>
      </c>
      <c r="O552" s="10" t="s">
        <v>2604</v>
      </c>
      <c r="P552" s="10" t="s">
        <v>2605</v>
      </c>
      <c r="Q552" s="10" t="s">
        <v>2606</v>
      </c>
      <c r="R552" s="57"/>
    </row>
    <row r="553" spans="1:18" ht="30.75" customHeight="1" x14ac:dyDescent="0.2">
      <c r="A553" s="88">
        <f t="shared" si="8"/>
        <v>547</v>
      </c>
      <c r="B553" s="10" t="s">
        <v>2607</v>
      </c>
      <c r="C553" s="10" t="s">
        <v>2608</v>
      </c>
      <c r="D553" s="11">
        <v>9000754705</v>
      </c>
      <c r="E553" s="180">
        <v>42217</v>
      </c>
      <c r="F553" s="187">
        <v>20164400067912</v>
      </c>
      <c r="G553" s="187">
        <v>20184400138922</v>
      </c>
      <c r="H553" s="194">
        <v>43229</v>
      </c>
      <c r="I553" s="155">
        <v>20223310214971</v>
      </c>
      <c r="J553" s="275">
        <v>44718</v>
      </c>
      <c r="K553" s="123" t="s">
        <v>165</v>
      </c>
      <c r="L553" s="10" t="s">
        <v>2609</v>
      </c>
      <c r="M553" s="327" t="s">
        <v>33</v>
      </c>
      <c r="N553" s="10" t="s">
        <v>34</v>
      </c>
      <c r="O553" s="10" t="s">
        <v>2610</v>
      </c>
      <c r="P553" s="10">
        <v>6199773</v>
      </c>
      <c r="Q553" s="10" t="s">
        <v>2611</v>
      </c>
      <c r="R553" s="57"/>
    </row>
    <row r="554" spans="1:18" ht="30.75" customHeight="1" x14ac:dyDescent="0.2">
      <c r="A554" s="88">
        <f t="shared" si="8"/>
        <v>548</v>
      </c>
      <c r="B554" s="10" t="s">
        <v>2612</v>
      </c>
      <c r="C554" s="10" t="s">
        <v>2613</v>
      </c>
      <c r="D554" s="11">
        <v>9000793601</v>
      </c>
      <c r="E554" s="180">
        <v>42532</v>
      </c>
      <c r="F554" s="187">
        <v>20164400294892</v>
      </c>
      <c r="G554" s="187">
        <v>20164400294892</v>
      </c>
      <c r="H554" s="194">
        <v>42685</v>
      </c>
      <c r="I554" s="155">
        <v>20223310214911</v>
      </c>
      <c r="J554" s="275">
        <v>44718</v>
      </c>
      <c r="K554" s="123" t="s">
        <v>165</v>
      </c>
      <c r="L554" s="10" t="s">
        <v>2614</v>
      </c>
      <c r="M554" s="327" t="s">
        <v>50</v>
      </c>
      <c r="N554" s="10" t="s">
        <v>44</v>
      </c>
      <c r="O554" s="10" t="s">
        <v>2615</v>
      </c>
      <c r="P554" s="10">
        <v>6291522</v>
      </c>
      <c r="Q554" s="10" t="s">
        <v>2616</v>
      </c>
      <c r="R554" s="57"/>
    </row>
    <row r="555" spans="1:18" ht="30.75" customHeight="1" x14ac:dyDescent="0.2">
      <c r="A555" s="88">
        <f t="shared" si="8"/>
        <v>549</v>
      </c>
      <c r="B555" s="10" t="s">
        <v>2617</v>
      </c>
      <c r="C555" s="10" t="s">
        <v>2618</v>
      </c>
      <c r="D555" s="11">
        <v>8300990125</v>
      </c>
      <c r="E555" s="180">
        <v>42428</v>
      </c>
      <c r="F555" s="187">
        <v>20164400178742</v>
      </c>
      <c r="G555" s="187">
        <v>20164400178742</v>
      </c>
      <c r="H555" s="194">
        <v>42539</v>
      </c>
      <c r="I555" s="155">
        <v>20223310210101</v>
      </c>
      <c r="J555" s="275">
        <v>44714</v>
      </c>
      <c r="K555" s="123" t="s">
        <v>1203</v>
      </c>
      <c r="L555" s="10" t="s">
        <v>2619</v>
      </c>
      <c r="M555" s="327" t="s">
        <v>1205</v>
      </c>
      <c r="N555" s="10" t="s">
        <v>669</v>
      </c>
      <c r="O555" s="10" t="s">
        <v>2620</v>
      </c>
      <c r="P555" s="10">
        <v>6621390</v>
      </c>
      <c r="Q555" s="10" t="s">
        <v>2621</v>
      </c>
      <c r="R555" s="57"/>
    </row>
    <row r="556" spans="1:18" ht="30.75" customHeight="1" x14ac:dyDescent="0.2">
      <c r="A556" s="88">
        <f t="shared" si="8"/>
        <v>550</v>
      </c>
      <c r="B556" s="10" t="s">
        <v>2622</v>
      </c>
      <c r="C556" s="10" t="s">
        <v>2623</v>
      </c>
      <c r="D556" s="11">
        <v>8901032711</v>
      </c>
      <c r="E556" s="180">
        <v>42476</v>
      </c>
      <c r="F556" s="187">
        <v>20164400168482</v>
      </c>
      <c r="G556" s="187">
        <v>20184400311572</v>
      </c>
      <c r="H556" s="194">
        <v>43402</v>
      </c>
      <c r="I556" s="155">
        <v>20233310301381</v>
      </c>
      <c r="J556" s="275">
        <v>45114</v>
      </c>
      <c r="K556" s="123" t="s">
        <v>58</v>
      </c>
      <c r="L556" s="10" t="s">
        <v>2624</v>
      </c>
      <c r="M556" s="327" t="s">
        <v>418</v>
      </c>
      <c r="N556" s="10" t="s">
        <v>335</v>
      </c>
      <c r="O556" s="10" t="s">
        <v>2625</v>
      </c>
      <c r="P556" s="10">
        <v>3403021</v>
      </c>
      <c r="Q556" s="10" t="s">
        <v>2626</v>
      </c>
      <c r="R556" s="57"/>
    </row>
    <row r="557" spans="1:18" ht="30.75" customHeight="1" x14ac:dyDescent="0.2">
      <c r="A557" s="88">
        <f t="shared" si="8"/>
        <v>551</v>
      </c>
      <c r="B557" s="10" t="s">
        <v>2628</v>
      </c>
      <c r="C557" s="10" t="s">
        <v>2629</v>
      </c>
      <c r="D557" s="11">
        <v>9005110221</v>
      </c>
      <c r="E557" s="180">
        <v>42521</v>
      </c>
      <c r="F557" s="187">
        <v>20164400190232</v>
      </c>
      <c r="G557" s="187">
        <v>20164400190232</v>
      </c>
      <c r="H557" s="194">
        <v>42579</v>
      </c>
      <c r="I557" s="155">
        <v>20223310210141</v>
      </c>
      <c r="J557" s="275">
        <v>44714</v>
      </c>
      <c r="K557" s="123" t="s">
        <v>91</v>
      </c>
      <c r="L557" s="10" t="s">
        <v>2630</v>
      </c>
      <c r="M557" s="327" t="s">
        <v>54</v>
      </c>
      <c r="N557" s="10" t="s">
        <v>25</v>
      </c>
      <c r="O557" s="10" t="s">
        <v>2631</v>
      </c>
      <c r="P557" s="10">
        <v>6841668</v>
      </c>
      <c r="Q557" s="14" t="s">
        <v>2632</v>
      </c>
      <c r="R557" s="57"/>
    </row>
    <row r="558" spans="1:18" ht="14.25" customHeight="1" x14ac:dyDescent="0.2">
      <c r="A558" s="88">
        <f t="shared" si="8"/>
        <v>552</v>
      </c>
      <c r="B558" s="10" t="s">
        <v>2633</v>
      </c>
      <c r="C558" s="10" t="s">
        <v>2634</v>
      </c>
      <c r="D558" s="11">
        <v>8301313688</v>
      </c>
      <c r="E558" s="180">
        <v>42585</v>
      </c>
      <c r="F558" s="187">
        <v>20164400194482</v>
      </c>
      <c r="G558" s="187">
        <v>20204400024112</v>
      </c>
      <c r="H558" s="194">
        <v>43853</v>
      </c>
      <c r="I558" s="155">
        <v>20223310210081</v>
      </c>
      <c r="J558" s="275">
        <v>44714</v>
      </c>
      <c r="K558" s="123" t="s">
        <v>91</v>
      </c>
      <c r="L558" s="10" t="s">
        <v>2635</v>
      </c>
      <c r="M558" s="327" t="s">
        <v>33</v>
      </c>
      <c r="N558" s="10" t="s">
        <v>34</v>
      </c>
      <c r="O558" s="10" t="s">
        <v>2636</v>
      </c>
      <c r="P558" s="20" t="s">
        <v>27</v>
      </c>
      <c r="Q558" s="10" t="s">
        <v>2637</v>
      </c>
      <c r="R558" s="57"/>
    </row>
    <row r="559" spans="1:18" ht="30.75" customHeight="1" x14ac:dyDescent="0.2">
      <c r="A559" s="88">
        <f t="shared" si="8"/>
        <v>553</v>
      </c>
      <c r="B559" s="10" t="s">
        <v>2638</v>
      </c>
      <c r="C559" s="10" t="s">
        <v>2639</v>
      </c>
      <c r="D559" s="11">
        <v>8110329519</v>
      </c>
      <c r="E559" s="180">
        <v>42433</v>
      </c>
      <c r="F559" s="187">
        <v>20164400202412</v>
      </c>
      <c r="G559" s="187">
        <v>20174400107052</v>
      </c>
      <c r="H559" s="194">
        <v>42852</v>
      </c>
      <c r="I559" s="155">
        <v>20223310210071</v>
      </c>
      <c r="J559" s="275">
        <v>44714</v>
      </c>
      <c r="K559" s="123" t="s">
        <v>1203</v>
      </c>
      <c r="L559" s="10" t="s">
        <v>2640</v>
      </c>
      <c r="M559" s="327" t="s">
        <v>50</v>
      </c>
      <c r="N559" s="10" t="s">
        <v>44</v>
      </c>
      <c r="O559" s="10" t="s">
        <v>2641</v>
      </c>
      <c r="P559" s="10">
        <v>3511474</v>
      </c>
      <c r="Q559" s="10" t="s">
        <v>2642</v>
      </c>
      <c r="R559" s="57"/>
    </row>
    <row r="560" spans="1:18" ht="30.75" customHeight="1" x14ac:dyDescent="0.2">
      <c r="A560" s="88">
        <f t="shared" si="8"/>
        <v>554</v>
      </c>
      <c r="B560" s="10" t="s">
        <v>2643</v>
      </c>
      <c r="C560" s="10" t="s">
        <v>2644</v>
      </c>
      <c r="D560" s="11">
        <v>9000889655</v>
      </c>
      <c r="E560" s="180">
        <v>42365</v>
      </c>
      <c r="F560" s="187">
        <v>20164400277622</v>
      </c>
      <c r="G560" s="187">
        <v>20164400277622</v>
      </c>
      <c r="H560" s="194">
        <v>42664</v>
      </c>
      <c r="I560" s="155">
        <v>20223310210061</v>
      </c>
      <c r="J560" s="275">
        <v>44714</v>
      </c>
      <c r="K560" s="123" t="s">
        <v>833</v>
      </c>
      <c r="L560" s="10" t="s">
        <v>2645</v>
      </c>
      <c r="M560" s="327" t="s">
        <v>27</v>
      </c>
      <c r="N560" s="10" t="s">
        <v>27</v>
      </c>
      <c r="O560" s="10" t="s">
        <v>2646</v>
      </c>
      <c r="P560" s="10">
        <v>8824617</v>
      </c>
      <c r="Q560" s="10" t="s">
        <v>2647</v>
      </c>
      <c r="R560" s="57"/>
    </row>
    <row r="561" spans="1:18" ht="14.25" customHeight="1" x14ac:dyDescent="0.2">
      <c r="A561" s="88">
        <f t="shared" si="8"/>
        <v>555</v>
      </c>
      <c r="B561" s="10" t="s">
        <v>2648</v>
      </c>
      <c r="C561" s="10" t="s">
        <v>2649</v>
      </c>
      <c r="D561" s="11">
        <v>9001176814</v>
      </c>
      <c r="E561" s="180">
        <v>42779</v>
      </c>
      <c r="F561" s="187">
        <v>20174400032352</v>
      </c>
      <c r="G561" s="187">
        <v>20214400188702</v>
      </c>
      <c r="H561" s="194">
        <v>44341</v>
      </c>
      <c r="I561" s="155">
        <v>20223310209071</v>
      </c>
      <c r="J561" s="275">
        <v>44714</v>
      </c>
      <c r="K561" s="123" t="s">
        <v>91</v>
      </c>
      <c r="L561" s="10" t="s">
        <v>2650</v>
      </c>
      <c r="M561" s="327" t="s">
        <v>418</v>
      </c>
      <c r="N561" s="10" t="s">
        <v>335</v>
      </c>
      <c r="O561" s="10" t="s">
        <v>2651</v>
      </c>
      <c r="P561" s="10" t="s">
        <v>2652</v>
      </c>
      <c r="Q561" s="10" t="s">
        <v>2653</v>
      </c>
      <c r="R561" s="57"/>
    </row>
    <row r="562" spans="1:18" ht="14.25" customHeight="1" x14ac:dyDescent="0.2">
      <c r="A562" s="88">
        <f t="shared" si="8"/>
        <v>556</v>
      </c>
      <c r="B562" s="10" t="s">
        <v>2654</v>
      </c>
      <c r="C562" s="10" t="s">
        <v>27</v>
      </c>
      <c r="D562" s="11">
        <v>8301223325</v>
      </c>
      <c r="E562" s="180">
        <v>42808</v>
      </c>
      <c r="F562" s="187">
        <v>20174400059772</v>
      </c>
      <c r="G562" s="187">
        <v>20204400043252</v>
      </c>
      <c r="H562" s="194">
        <v>43865</v>
      </c>
      <c r="I562" s="155">
        <v>20223310208991</v>
      </c>
      <c r="J562" s="275">
        <v>44714</v>
      </c>
      <c r="K562" s="123" t="s">
        <v>155</v>
      </c>
      <c r="L562" s="10" t="s">
        <v>2655</v>
      </c>
      <c r="M562" s="327" t="s">
        <v>33</v>
      </c>
      <c r="N562" s="10" t="s">
        <v>34</v>
      </c>
      <c r="O562" s="10" t="s">
        <v>27</v>
      </c>
      <c r="P562" s="10" t="s">
        <v>27</v>
      </c>
      <c r="Q562" s="10" t="s">
        <v>27</v>
      </c>
      <c r="R562" s="57"/>
    </row>
    <row r="563" spans="1:18" ht="23.25" customHeight="1" x14ac:dyDescent="0.2">
      <c r="A563" s="88">
        <f t="shared" si="8"/>
        <v>557</v>
      </c>
      <c r="B563" s="10" t="s">
        <v>2656</v>
      </c>
      <c r="C563" s="10" t="s">
        <v>27</v>
      </c>
      <c r="D563" s="11">
        <v>8001253029</v>
      </c>
      <c r="E563" s="180">
        <v>42831</v>
      </c>
      <c r="F563" s="187">
        <v>20174400080492</v>
      </c>
      <c r="G563" s="187" t="s">
        <v>9866</v>
      </c>
      <c r="H563" s="194" t="s">
        <v>9867</v>
      </c>
      <c r="I563" s="155">
        <v>20223310210621</v>
      </c>
      <c r="J563" s="275">
        <v>44714</v>
      </c>
      <c r="K563" s="123" t="s">
        <v>91</v>
      </c>
      <c r="L563" s="10" t="s">
        <v>2657</v>
      </c>
      <c r="M563" s="327" t="s">
        <v>508</v>
      </c>
      <c r="N563" s="10" t="s">
        <v>25</v>
      </c>
      <c r="O563" s="10" t="s">
        <v>2658</v>
      </c>
      <c r="P563" s="10">
        <v>6911600</v>
      </c>
      <c r="Q563" s="10" t="s">
        <v>2659</v>
      </c>
      <c r="R563" s="57"/>
    </row>
    <row r="564" spans="1:18" ht="14.25" customHeight="1" x14ac:dyDescent="0.2">
      <c r="A564" s="88">
        <f t="shared" si="8"/>
        <v>558</v>
      </c>
      <c r="B564" s="10" t="s">
        <v>2660</v>
      </c>
      <c r="C564" s="10" t="s">
        <v>2661</v>
      </c>
      <c r="D564" s="11">
        <v>8050006088</v>
      </c>
      <c r="E564" s="180">
        <v>42857</v>
      </c>
      <c r="F564" s="187">
        <v>20174400110532</v>
      </c>
      <c r="G564" s="187">
        <v>20184400108112</v>
      </c>
      <c r="H564" s="194">
        <v>43209</v>
      </c>
      <c r="I564" s="155">
        <v>20223310209971</v>
      </c>
      <c r="J564" s="275">
        <v>44714</v>
      </c>
      <c r="K564" s="123" t="s">
        <v>91</v>
      </c>
      <c r="L564" s="10" t="s">
        <v>2662</v>
      </c>
      <c r="M564" s="327" t="s">
        <v>54</v>
      </c>
      <c r="N564" s="10" t="s">
        <v>25</v>
      </c>
      <c r="O564" s="10" t="s">
        <v>2663</v>
      </c>
      <c r="P564" s="10">
        <v>9999999</v>
      </c>
      <c r="Q564" s="10" t="s">
        <v>2664</v>
      </c>
      <c r="R564" s="57"/>
    </row>
    <row r="565" spans="1:18" ht="28.5" customHeight="1" x14ac:dyDescent="0.2">
      <c r="A565" s="88">
        <f t="shared" si="8"/>
        <v>559</v>
      </c>
      <c r="B565" s="10" t="s">
        <v>2665</v>
      </c>
      <c r="C565" s="10" t="s">
        <v>2666</v>
      </c>
      <c r="D565" s="11">
        <v>8605041779</v>
      </c>
      <c r="E565" s="180">
        <v>42865</v>
      </c>
      <c r="F565" s="187">
        <v>20174400121172</v>
      </c>
      <c r="G565" s="187">
        <v>20174400305942</v>
      </c>
      <c r="H565" s="194">
        <v>43040</v>
      </c>
      <c r="I565" s="192"/>
      <c r="J565" s="192"/>
      <c r="K565" s="123" t="s">
        <v>91</v>
      </c>
      <c r="L565" s="10" t="s">
        <v>2667</v>
      </c>
      <c r="M565" s="327" t="s">
        <v>1604</v>
      </c>
      <c r="N565" s="10" t="s">
        <v>34</v>
      </c>
      <c r="O565" s="10" t="s">
        <v>2668</v>
      </c>
      <c r="P565" s="10">
        <v>2829544</v>
      </c>
      <c r="Q565" s="10" t="s">
        <v>2669</v>
      </c>
      <c r="R565" s="57"/>
    </row>
    <row r="566" spans="1:18" ht="14.25" customHeight="1" x14ac:dyDescent="0.2">
      <c r="A566" s="88">
        <f t="shared" si="8"/>
        <v>560</v>
      </c>
      <c r="B566" s="10" t="s">
        <v>2670</v>
      </c>
      <c r="C566" s="10" t="s">
        <v>2671</v>
      </c>
      <c r="D566" s="11">
        <v>8090115794</v>
      </c>
      <c r="E566" s="180">
        <v>42880</v>
      </c>
      <c r="F566" s="187">
        <v>20174400140472</v>
      </c>
      <c r="G566" s="187">
        <v>20204400238042</v>
      </c>
      <c r="H566" s="194">
        <v>44020</v>
      </c>
      <c r="I566" s="155">
        <v>20223310210721</v>
      </c>
      <c r="J566" s="275">
        <v>44714</v>
      </c>
      <c r="K566" s="123" t="s">
        <v>91</v>
      </c>
      <c r="L566" s="10" t="s">
        <v>901</v>
      </c>
      <c r="M566" s="327" t="s">
        <v>33</v>
      </c>
      <c r="N566" s="10" t="s">
        <v>34</v>
      </c>
      <c r="O566" s="10" t="s">
        <v>2672</v>
      </c>
      <c r="P566" s="10">
        <v>7954772</v>
      </c>
      <c r="Q566" s="14" t="s">
        <v>2673</v>
      </c>
      <c r="R566" s="57"/>
    </row>
    <row r="567" spans="1:18" ht="14.25" customHeight="1" x14ac:dyDescent="0.2">
      <c r="A567" s="88">
        <f t="shared" si="8"/>
        <v>561</v>
      </c>
      <c r="B567" s="10" t="s">
        <v>2674</v>
      </c>
      <c r="C567" s="10" t="s">
        <v>2675</v>
      </c>
      <c r="D567" s="11">
        <v>8130124036</v>
      </c>
      <c r="E567" s="180">
        <v>42880</v>
      </c>
      <c r="F567" s="187">
        <v>20174400140512</v>
      </c>
      <c r="G567" s="187">
        <v>20174400140512</v>
      </c>
      <c r="H567" s="194">
        <v>42880</v>
      </c>
      <c r="I567" s="155">
        <v>20223310226451</v>
      </c>
      <c r="J567" s="275">
        <v>44726</v>
      </c>
      <c r="K567" s="123" t="s">
        <v>91</v>
      </c>
      <c r="L567" s="10" t="s">
        <v>901</v>
      </c>
      <c r="M567" s="327" t="s">
        <v>33</v>
      </c>
      <c r="N567" s="10" t="s">
        <v>34</v>
      </c>
      <c r="O567" s="10" t="s">
        <v>2672</v>
      </c>
      <c r="P567" s="10">
        <v>7954772</v>
      </c>
      <c r="Q567" s="10" t="s">
        <v>2673</v>
      </c>
      <c r="R567" s="57"/>
    </row>
    <row r="568" spans="1:18" ht="14.25" customHeight="1" x14ac:dyDescent="0.2">
      <c r="A568" s="88">
        <f t="shared" si="8"/>
        <v>562</v>
      </c>
      <c r="B568" s="10" t="s">
        <v>2676</v>
      </c>
      <c r="C568" s="10" t="s">
        <v>2677</v>
      </c>
      <c r="D568" s="11">
        <v>8160079360</v>
      </c>
      <c r="E568" s="180">
        <v>42751</v>
      </c>
      <c r="F568" s="187">
        <v>20174400140522</v>
      </c>
      <c r="G568" s="187">
        <v>20204400164612</v>
      </c>
      <c r="H568" s="194">
        <v>43963</v>
      </c>
      <c r="I568" s="155">
        <v>20223310555271</v>
      </c>
      <c r="J568" s="275">
        <v>44908</v>
      </c>
      <c r="K568" s="123" t="s">
        <v>91</v>
      </c>
      <c r="L568" s="10" t="s">
        <v>901</v>
      </c>
      <c r="M568" s="327" t="s">
        <v>33</v>
      </c>
      <c r="N568" s="10" t="s">
        <v>34</v>
      </c>
      <c r="O568" s="10" t="s">
        <v>2678</v>
      </c>
      <c r="P568" s="10">
        <v>7954772</v>
      </c>
      <c r="Q568" s="10" t="s">
        <v>2673</v>
      </c>
      <c r="R568" s="57"/>
    </row>
    <row r="569" spans="1:18" ht="14.25" customHeight="1" x14ac:dyDescent="0.2">
      <c r="A569" s="88">
        <f t="shared" si="8"/>
        <v>563</v>
      </c>
      <c r="B569" s="10" t="s">
        <v>2679</v>
      </c>
      <c r="C569" s="10" t="s">
        <v>2680</v>
      </c>
      <c r="D569" s="11">
        <v>8301273525</v>
      </c>
      <c r="E569" s="180">
        <v>42880</v>
      </c>
      <c r="F569" s="187">
        <v>20174400140442</v>
      </c>
      <c r="G569" s="187">
        <v>20204400253012</v>
      </c>
      <c r="H569" s="194">
        <v>44028</v>
      </c>
      <c r="I569" s="155">
        <v>20223310215151</v>
      </c>
      <c r="J569" s="275">
        <v>44718</v>
      </c>
      <c r="K569" s="123" t="s">
        <v>91</v>
      </c>
      <c r="L569" s="10" t="s">
        <v>901</v>
      </c>
      <c r="M569" s="327" t="s">
        <v>33</v>
      </c>
      <c r="N569" s="10" t="s">
        <v>34</v>
      </c>
      <c r="O569" s="10" t="s">
        <v>2681</v>
      </c>
      <c r="P569" s="10">
        <v>7954772</v>
      </c>
      <c r="Q569" s="10" t="s">
        <v>2673</v>
      </c>
      <c r="R569" s="57"/>
    </row>
    <row r="570" spans="1:18" ht="14.25" customHeight="1" x14ac:dyDescent="0.2">
      <c r="A570" s="88">
        <f t="shared" si="8"/>
        <v>564</v>
      </c>
      <c r="B570" s="10" t="s">
        <v>2682</v>
      </c>
      <c r="C570" s="10" t="s">
        <v>2683</v>
      </c>
      <c r="D570" s="11">
        <v>8301287151</v>
      </c>
      <c r="E570" s="180">
        <v>42880</v>
      </c>
      <c r="F570" s="187">
        <v>20174400140612</v>
      </c>
      <c r="G570" s="187">
        <v>20204400060842</v>
      </c>
      <c r="H570" s="194">
        <v>43880</v>
      </c>
      <c r="I570" s="203">
        <v>20223310318751</v>
      </c>
      <c r="J570" s="286">
        <v>44756</v>
      </c>
      <c r="K570" s="123" t="s">
        <v>91</v>
      </c>
      <c r="L570" s="10" t="s">
        <v>901</v>
      </c>
      <c r="M570" s="327" t="s">
        <v>33</v>
      </c>
      <c r="N570" s="10" t="s">
        <v>34</v>
      </c>
      <c r="O570" s="10" t="s">
        <v>2684</v>
      </c>
      <c r="P570" s="10">
        <v>7954772</v>
      </c>
      <c r="Q570" s="10" t="s">
        <v>2673</v>
      </c>
      <c r="R570" s="57"/>
    </row>
    <row r="571" spans="1:18" ht="14.25" customHeight="1" x14ac:dyDescent="0.2">
      <c r="A571" s="88">
        <f t="shared" si="8"/>
        <v>565</v>
      </c>
      <c r="B571" s="10" t="s">
        <v>2685</v>
      </c>
      <c r="C571" s="10" t="s">
        <v>2686</v>
      </c>
      <c r="D571" s="11">
        <v>8301298113</v>
      </c>
      <c r="E571" s="180">
        <v>42880</v>
      </c>
      <c r="F571" s="187">
        <v>20174400140582</v>
      </c>
      <c r="G571" s="187">
        <v>20204400281942</v>
      </c>
      <c r="H571" s="194">
        <v>44046</v>
      </c>
      <c r="I571" s="203">
        <v>20223310209171</v>
      </c>
      <c r="J571" s="286">
        <v>44714</v>
      </c>
      <c r="K571" s="123" t="s">
        <v>91</v>
      </c>
      <c r="L571" s="10" t="s">
        <v>901</v>
      </c>
      <c r="M571" s="327" t="s">
        <v>33</v>
      </c>
      <c r="N571" s="10" t="s">
        <v>34</v>
      </c>
      <c r="O571" s="10" t="s">
        <v>2687</v>
      </c>
      <c r="P571" s="10">
        <v>2879720</v>
      </c>
      <c r="Q571" s="10" t="s">
        <v>2673</v>
      </c>
      <c r="R571" s="57"/>
    </row>
    <row r="572" spans="1:18" ht="14.25" customHeight="1" x14ac:dyDescent="0.2">
      <c r="A572" s="88">
        <f t="shared" si="8"/>
        <v>566</v>
      </c>
      <c r="B572" s="10" t="s">
        <v>2688</v>
      </c>
      <c r="C572" s="10" t="s">
        <v>2689</v>
      </c>
      <c r="D572" s="11">
        <v>8301298793</v>
      </c>
      <c r="E572" s="180">
        <v>42881</v>
      </c>
      <c r="F572" s="187">
        <v>20174400142022</v>
      </c>
      <c r="G572" s="187">
        <v>20204400281912</v>
      </c>
      <c r="H572" s="194">
        <v>44046</v>
      </c>
      <c r="I572" s="203">
        <v>20223310209161</v>
      </c>
      <c r="J572" s="286">
        <v>44714</v>
      </c>
      <c r="K572" s="123" t="s">
        <v>91</v>
      </c>
      <c r="L572" s="10" t="s">
        <v>901</v>
      </c>
      <c r="M572" s="327" t="s">
        <v>33</v>
      </c>
      <c r="N572" s="10" t="s">
        <v>34</v>
      </c>
      <c r="O572" s="10" t="s">
        <v>2690</v>
      </c>
      <c r="P572" s="10">
        <v>7954772</v>
      </c>
      <c r="Q572" s="14" t="s">
        <v>2673</v>
      </c>
      <c r="R572" s="57"/>
    </row>
    <row r="573" spans="1:18" ht="14.25" customHeight="1" x14ac:dyDescent="0.2">
      <c r="A573" s="88">
        <f t="shared" si="8"/>
        <v>567</v>
      </c>
      <c r="B573" s="10" t="s">
        <v>2691</v>
      </c>
      <c r="C573" s="10" t="s">
        <v>2692</v>
      </c>
      <c r="D573" s="11">
        <v>8001483296</v>
      </c>
      <c r="E573" s="180">
        <v>42934</v>
      </c>
      <c r="F573" s="187">
        <v>20174400194512</v>
      </c>
      <c r="G573" s="187">
        <v>20174400292392</v>
      </c>
      <c r="H573" s="194">
        <v>43028</v>
      </c>
      <c r="I573" s="203">
        <v>20223310209151</v>
      </c>
      <c r="J573" s="286">
        <v>44714</v>
      </c>
      <c r="K573" s="123" t="s">
        <v>833</v>
      </c>
      <c r="L573" s="10" t="s">
        <v>2693</v>
      </c>
      <c r="M573" s="327" t="s">
        <v>33</v>
      </c>
      <c r="N573" s="10" t="s">
        <v>34</v>
      </c>
      <c r="O573" s="10" t="s">
        <v>2694</v>
      </c>
      <c r="P573" s="10">
        <v>7022999</v>
      </c>
      <c r="Q573" s="10" t="s">
        <v>2695</v>
      </c>
      <c r="R573" s="57"/>
    </row>
    <row r="574" spans="1:18" ht="14.25" customHeight="1" x14ac:dyDescent="0.2">
      <c r="A574" s="88">
        <f t="shared" si="8"/>
        <v>568</v>
      </c>
      <c r="B574" s="10" t="s">
        <v>2696</v>
      </c>
      <c r="C574" s="10" t="s">
        <v>2697</v>
      </c>
      <c r="D574" s="11">
        <v>8301084128</v>
      </c>
      <c r="E574" s="180">
        <v>42949</v>
      </c>
      <c r="F574" s="187">
        <v>20174400213972</v>
      </c>
      <c r="G574" s="187">
        <v>20204400438122</v>
      </c>
      <c r="H574" s="194">
        <v>44152</v>
      </c>
      <c r="I574" s="203">
        <v>20223310461071</v>
      </c>
      <c r="J574" s="286">
        <v>44865</v>
      </c>
      <c r="K574" s="123" t="s">
        <v>833</v>
      </c>
      <c r="L574" s="10" t="s">
        <v>2698</v>
      </c>
      <c r="M574" s="327" t="s">
        <v>33</v>
      </c>
      <c r="N574" s="10" t="s">
        <v>34</v>
      </c>
      <c r="O574" s="10" t="s">
        <v>2699</v>
      </c>
      <c r="P574" s="10">
        <v>7228204</v>
      </c>
      <c r="Q574" s="10" t="s">
        <v>2700</v>
      </c>
      <c r="R574" s="57"/>
    </row>
    <row r="575" spans="1:18" ht="14.25" customHeight="1" x14ac:dyDescent="0.2">
      <c r="A575" s="88">
        <f t="shared" ref="A575:A638" si="9">+A574+1</f>
        <v>569</v>
      </c>
      <c r="B575" s="10" t="s">
        <v>2701</v>
      </c>
      <c r="C575" s="10" t="s">
        <v>2702</v>
      </c>
      <c r="D575" s="11">
        <v>8000695720</v>
      </c>
      <c r="E575" s="180">
        <v>42957</v>
      </c>
      <c r="F575" s="187">
        <v>20174400220792</v>
      </c>
      <c r="G575" s="187">
        <v>20174400220792</v>
      </c>
      <c r="H575" s="194">
        <v>42957</v>
      </c>
      <c r="I575" s="203">
        <v>20223310209131</v>
      </c>
      <c r="J575" s="286">
        <v>44714</v>
      </c>
      <c r="K575" s="123" t="s">
        <v>91</v>
      </c>
      <c r="L575" s="10" t="s">
        <v>2703</v>
      </c>
      <c r="M575" s="327" t="s">
        <v>33</v>
      </c>
      <c r="N575" s="10" t="s">
        <v>34</v>
      </c>
      <c r="O575" s="10" t="s">
        <v>2704</v>
      </c>
      <c r="P575" s="10">
        <v>7430010</v>
      </c>
      <c r="Q575" s="10" t="s">
        <v>2705</v>
      </c>
      <c r="R575" s="57"/>
    </row>
    <row r="576" spans="1:18" ht="33" customHeight="1" x14ac:dyDescent="0.2">
      <c r="A576" s="88">
        <f t="shared" si="9"/>
        <v>570</v>
      </c>
      <c r="B576" s="10" t="s">
        <v>2706</v>
      </c>
      <c r="C576" s="10" t="s">
        <v>2707</v>
      </c>
      <c r="D576" s="11">
        <v>8301385052</v>
      </c>
      <c r="E576" s="180">
        <v>42957</v>
      </c>
      <c r="F576" s="187">
        <v>20174400221732</v>
      </c>
      <c r="G576" s="187">
        <v>20174400292372</v>
      </c>
      <c r="H576" s="194">
        <v>43028</v>
      </c>
      <c r="I576" s="203">
        <v>20223310209101</v>
      </c>
      <c r="J576" s="286">
        <v>44714</v>
      </c>
      <c r="K576" s="123" t="s">
        <v>833</v>
      </c>
      <c r="L576" s="10" t="s">
        <v>2693</v>
      </c>
      <c r="M576" s="327" t="s">
        <v>33</v>
      </c>
      <c r="N576" s="10" t="s">
        <v>34</v>
      </c>
      <c r="O576" s="10" t="s">
        <v>2708</v>
      </c>
      <c r="P576" s="10">
        <v>6608739</v>
      </c>
      <c r="Q576" s="10" t="s">
        <v>2709</v>
      </c>
      <c r="R576" s="57"/>
    </row>
    <row r="577" spans="1:18" ht="14.25" customHeight="1" x14ac:dyDescent="0.2">
      <c r="A577" s="88">
        <f t="shared" si="9"/>
        <v>571</v>
      </c>
      <c r="B577" s="10" t="s">
        <v>2710</v>
      </c>
      <c r="C577" s="10" t="s">
        <v>2711</v>
      </c>
      <c r="D577" s="11">
        <v>8300971091</v>
      </c>
      <c r="E577" s="180">
        <v>42961</v>
      </c>
      <c r="F577" s="187">
        <v>20174400223722</v>
      </c>
      <c r="G577" s="187">
        <v>20174400292412</v>
      </c>
      <c r="H577" s="194">
        <v>43028</v>
      </c>
      <c r="I577" s="203">
        <v>20223310209111</v>
      </c>
      <c r="J577" s="286">
        <v>44714</v>
      </c>
      <c r="K577" s="123" t="s">
        <v>833</v>
      </c>
      <c r="L577" s="10" t="s">
        <v>2693</v>
      </c>
      <c r="M577" s="327" t="s">
        <v>33</v>
      </c>
      <c r="N577" s="10" t="s">
        <v>34</v>
      </c>
      <c r="O577" s="10" t="s">
        <v>2712</v>
      </c>
      <c r="P577" s="10">
        <v>2135082</v>
      </c>
      <c r="Q577" s="10" t="s">
        <v>2713</v>
      </c>
      <c r="R577" s="57"/>
    </row>
    <row r="578" spans="1:18" ht="14.25" customHeight="1" x14ac:dyDescent="0.2">
      <c r="A578" s="88">
        <f t="shared" si="9"/>
        <v>572</v>
      </c>
      <c r="B578" s="10" t="s">
        <v>2714</v>
      </c>
      <c r="C578" s="10" t="s">
        <v>2715</v>
      </c>
      <c r="D578" s="11">
        <v>8020157629</v>
      </c>
      <c r="E578" s="180">
        <v>42978</v>
      </c>
      <c r="F578" s="187">
        <v>20174400241062</v>
      </c>
      <c r="G578" s="187">
        <v>20204400028012</v>
      </c>
      <c r="H578" s="194">
        <v>43857</v>
      </c>
      <c r="I578" s="203">
        <v>20223310209091</v>
      </c>
      <c r="J578" s="286">
        <v>44714</v>
      </c>
      <c r="K578" s="123" t="s">
        <v>833</v>
      </c>
      <c r="L578" s="10" t="s">
        <v>2716</v>
      </c>
      <c r="M578" s="327" t="s">
        <v>418</v>
      </c>
      <c r="N578" s="10" t="s">
        <v>335</v>
      </c>
      <c r="O578" s="10" t="s">
        <v>2717</v>
      </c>
      <c r="P578" s="10">
        <v>3851840</v>
      </c>
      <c r="Q578" s="10" t="s">
        <v>2718</v>
      </c>
      <c r="R578" s="57"/>
    </row>
    <row r="579" spans="1:18" ht="14.25" customHeight="1" x14ac:dyDescent="0.2">
      <c r="A579" s="88">
        <f t="shared" si="9"/>
        <v>573</v>
      </c>
      <c r="B579" s="10" t="s">
        <v>2719</v>
      </c>
      <c r="C579" s="10" t="s">
        <v>2720</v>
      </c>
      <c r="D579" s="11">
        <v>9001436459</v>
      </c>
      <c r="E579" s="180">
        <v>42978</v>
      </c>
      <c r="F579" s="187">
        <v>20174400241422</v>
      </c>
      <c r="G579" s="187">
        <v>20214400079972</v>
      </c>
      <c r="H579" s="194">
        <v>44263</v>
      </c>
      <c r="I579" s="203">
        <v>20223310209081</v>
      </c>
      <c r="J579" s="286">
        <v>44714</v>
      </c>
      <c r="K579" s="123" t="s">
        <v>1203</v>
      </c>
      <c r="L579" s="10" t="s">
        <v>2721</v>
      </c>
      <c r="M579" s="327" t="s">
        <v>33</v>
      </c>
      <c r="N579" s="10" t="s">
        <v>34</v>
      </c>
      <c r="O579" s="10" t="s">
        <v>2722</v>
      </c>
      <c r="P579" s="10">
        <v>7469549</v>
      </c>
      <c r="Q579" s="10" t="s">
        <v>2723</v>
      </c>
      <c r="R579" s="57"/>
    </row>
    <row r="580" spans="1:18" ht="14.25" customHeight="1" x14ac:dyDescent="0.2">
      <c r="A580" s="88">
        <f t="shared" si="9"/>
        <v>574</v>
      </c>
      <c r="B580" s="10" t="s">
        <v>2724</v>
      </c>
      <c r="C580" s="10" t="s">
        <v>2725</v>
      </c>
      <c r="D580" s="11">
        <v>8300515967</v>
      </c>
      <c r="E580" s="180">
        <v>42999</v>
      </c>
      <c r="F580" s="187">
        <v>20174400263452</v>
      </c>
      <c r="G580" s="187">
        <v>20204400469982</v>
      </c>
      <c r="H580" s="194">
        <v>44174</v>
      </c>
      <c r="I580" s="203">
        <v>20233310324301</v>
      </c>
      <c r="J580" s="286">
        <v>45124</v>
      </c>
      <c r="K580" s="123" t="s">
        <v>833</v>
      </c>
      <c r="L580" s="10" t="s">
        <v>2726</v>
      </c>
      <c r="M580" s="327" t="s">
        <v>33</v>
      </c>
      <c r="N580" s="10" t="s">
        <v>34</v>
      </c>
      <c r="O580" s="10" t="s">
        <v>2727</v>
      </c>
      <c r="P580" s="10">
        <v>6052981</v>
      </c>
      <c r="Q580" s="10" t="s">
        <v>2728</v>
      </c>
      <c r="R580" s="57"/>
    </row>
    <row r="581" spans="1:18" ht="14.25" customHeight="1" x14ac:dyDescent="0.2">
      <c r="A581" s="88">
        <f t="shared" si="9"/>
        <v>575</v>
      </c>
      <c r="B581" s="10" t="s">
        <v>2729</v>
      </c>
      <c r="C581" s="10" t="s">
        <v>2730</v>
      </c>
      <c r="D581" s="11">
        <v>9001069391</v>
      </c>
      <c r="E581" s="180">
        <v>43003</v>
      </c>
      <c r="F581" s="187">
        <v>20174400265292</v>
      </c>
      <c r="G581" s="187">
        <v>20174400265292</v>
      </c>
      <c r="H581" s="194">
        <v>43003</v>
      </c>
      <c r="I581" s="203">
        <v>20223310209061</v>
      </c>
      <c r="J581" s="286">
        <v>44714</v>
      </c>
      <c r="K581" s="123" t="s">
        <v>833</v>
      </c>
      <c r="L581" s="10" t="s">
        <v>2731</v>
      </c>
      <c r="M581" s="327" t="s">
        <v>33</v>
      </c>
      <c r="N581" s="10" t="s">
        <v>34</v>
      </c>
      <c r="O581" s="10" t="s">
        <v>2732</v>
      </c>
      <c r="P581" s="10">
        <v>3766900</v>
      </c>
      <c r="Q581" s="10" t="s">
        <v>2733</v>
      </c>
      <c r="R581" s="57"/>
    </row>
    <row r="582" spans="1:18" ht="14.25" customHeight="1" x14ac:dyDescent="0.2">
      <c r="A582" s="88">
        <f t="shared" si="9"/>
        <v>576</v>
      </c>
      <c r="B582" s="10" t="s">
        <v>2734</v>
      </c>
      <c r="C582" s="10" t="s">
        <v>27</v>
      </c>
      <c r="D582" s="11">
        <v>8001469200</v>
      </c>
      <c r="E582" s="180">
        <v>43021</v>
      </c>
      <c r="F582" s="187">
        <v>20174400285722</v>
      </c>
      <c r="G582" s="187">
        <v>20204400125632</v>
      </c>
      <c r="H582" s="194">
        <v>43934</v>
      </c>
      <c r="I582" s="203">
        <v>20223310209041</v>
      </c>
      <c r="J582" s="286">
        <v>44714</v>
      </c>
      <c r="K582" s="123" t="s">
        <v>833</v>
      </c>
      <c r="L582" s="10" t="s">
        <v>2735</v>
      </c>
      <c r="M582" s="327" t="s">
        <v>33</v>
      </c>
      <c r="N582" s="10" t="s">
        <v>34</v>
      </c>
      <c r="O582" s="10" t="s">
        <v>2736</v>
      </c>
      <c r="P582" s="10">
        <v>3968021</v>
      </c>
      <c r="Q582" s="10" t="s">
        <v>2737</v>
      </c>
      <c r="R582" s="57"/>
    </row>
    <row r="583" spans="1:18" ht="14.25" customHeight="1" x14ac:dyDescent="0.2">
      <c r="A583" s="88">
        <f t="shared" si="9"/>
        <v>577</v>
      </c>
      <c r="B583" s="10" t="s">
        <v>2738</v>
      </c>
      <c r="C583" s="10" t="s">
        <v>2739</v>
      </c>
      <c r="D583" s="11">
        <v>8300215381</v>
      </c>
      <c r="E583" s="180">
        <v>43031</v>
      </c>
      <c r="F583" s="187">
        <v>20174400296982</v>
      </c>
      <c r="G583" s="187">
        <v>20174400296982</v>
      </c>
      <c r="H583" s="194">
        <v>43031</v>
      </c>
      <c r="I583" s="203">
        <v>20223310216381</v>
      </c>
      <c r="J583" s="286">
        <v>44719</v>
      </c>
      <c r="K583" s="123" t="s">
        <v>165</v>
      </c>
      <c r="L583" s="10" t="s">
        <v>2588</v>
      </c>
      <c r="M583" s="327" t="s">
        <v>2740</v>
      </c>
      <c r="N583" s="10" t="s">
        <v>34</v>
      </c>
      <c r="O583" s="10" t="s">
        <v>2741</v>
      </c>
      <c r="P583" s="10" t="s">
        <v>2742</v>
      </c>
      <c r="Q583" s="10" t="s">
        <v>2743</v>
      </c>
      <c r="R583" s="57"/>
    </row>
    <row r="584" spans="1:18" ht="14.25" customHeight="1" x14ac:dyDescent="0.2">
      <c r="A584" s="88">
        <f t="shared" si="9"/>
        <v>578</v>
      </c>
      <c r="B584" s="10" t="s">
        <v>2744</v>
      </c>
      <c r="C584" s="10" t="s">
        <v>2745</v>
      </c>
      <c r="D584" s="11">
        <v>9003342417</v>
      </c>
      <c r="E584" s="180">
        <v>43048</v>
      </c>
      <c r="F584" s="187">
        <v>20174400312922</v>
      </c>
      <c r="G584" s="187">
        <v>20174400312922</v>
      </c>
      <c r="H584" s="194">
        <v>43048</v>
      </c>
      <c r="I584" s="203">
        <v>20223310209021</v>
      </c>
      <c r="J584" s="286">
        <v>44714</v>
      </c>
      <c r="K584" s="123" t="s">
        <v>189</v>
      </c>
      <c r="L584" s="10" t="s">
        <v>2178</v>
      </c>
      <c r="M584" s="327" t="s">
        <v>2118</v>
      </c>
      <c r="N584" s="10" t="s">
        <v>25</v>
      </c>
      <c r="O584" s="10" t="s">
        <v>2200</v>
      </c>
      <c r="P584" s="10">
        <v>2642403</v>
      </c>
      <c r="Q584" s="10" t="s">
        <v>2746</v>
      </c>
      <c r="R584" s="57"/>
    </row>
    <row r="585" spans="1:18" ht="14.25" customHeight="1" x14ac:dyDescent="0.2">
      <c r="A585" s="88">
        <f t="shared" si="9"/>
        <v>579</v>
      </c>
      <c r="B585" s="10" t="s">
        <v>2747</v>
      </c>
      <c r="C585" s="10" t="s">
        <v>2748</v>
      </c>
      <c r="D585" s="11">
        <v>9005863835</v>
      </c>
      <c r="E585" s="180">
        <v>43069</v>
      </c>
      <c r="F585" s="187">
        <v>20174400331242</v>
      </c>
      <c r="G585" s="187">
        <v>20194400003232</v>
      </c>
      <c r="H585" s="194">
        <v>43480</v>
      </c>
      <c r="I585" s="203">
        <v>20223310209031</v>
      </c>
      <c r="J585" s="286">
        <v>44714</v>
      </c>
      <c r="K585" s="123" t="s">
        <v>91</v>
      </c>
      <c r="L585" s="10" t="s">
        <v>2749</v>
      </c>
      <c r="M585" s="327" t="s">
        <v>191</v>
      </c>
      <c r="N585" s="10" t="s">
        <v>44</v>
      </c>
      <c r="O585" s="10" t="s">
        <v>27</v>
      </c>
      <c r="P585" s="10" t="s">
        <v>27</v>
      </c>
      <c r="Q585" s="10" t="s">
        <v>27</v>
      </c>
      <c r="R585" s="57"/>
    </row>
    <row r="586" spans="1:18" ht="14.25" customHeight="1" x14ac:dyDescent="0.2">
      <c r="A586" s="88">
        <f t="shared" si="9"/>
        <v>580</v>
      </c>
      <c r="B586" s="10" t="s">
        <v>2750</v>
      </c>
      <c r="C586" s="10" t="s">
        <v>2751</v>
      </c>
      <c r="D586" s="11">
        <v>8020012562</v>
      </c>
      <c r="E586" s="180">
        <v>43200</v>
      </c>
      <c r="F586" s="187">
        <v>20184400141022</v>
      </c>
      <c r="G586" s="187">
        <v>20194400111532</v>
      </c>
      <c r="H586" s="194">
        <v>43739</v>
      </c>
      <c r="I586" s="203">
        <v>20223310209001</v>
      </c>
      <c r="J586" s="286">
        <v>44714</v>
      </c>
      <c r="K586" s="123" t="s">
        <v>1203</v>
      </c>
      <c r="L586" s="10" t="s">
        <v>2752</v>
      </c>
      <c r="M586" s="327" t="s">
        <v>33</v>
      </c>
      <c r="N586" s="10" t="s">
        <v>34</v>
      </c>
      <c r="O586" s="10" t="s">
        <v>2753</v>
      </c>
      <c r="P586" s="10">
        <v>3694660</v>
      </c>
      <c r="Q586" s="10" t="s">
        <v>2754</v>
      </c>
      <c r="R586" s="57"/>
    </row>
    <row r="587" spans="1:18" ht="14.25" customHeight="1" x14ac:dyDescent="0.2">
      <c r="A587" s="88">
        <f t="shared" si="9"/>
        <v>581</v>
      </c>
      <c r="B587" s="10" t="s">
        <v>2755</v>
      </c>
      <c r="C587" s="10" t="s">
        <v>2756</v>
      </c>
      <c r="D587" s="11">
        <v>8605234061</v>
      </c>
      <c r="E587" s="180">
        <v>43222</v>
      </c>
      <c r="F587" s="187">
        <v>20184400129052</v>
      </c>
      <c r="G587" s="187">
        <v>20184400129052</v>
      </c>
      <c r="H587" s="194">
        <v>43222</v>
      </c>
      <c r="I587" s="203">
        <v>20223310209011</v>
      </c>
      <c r="J587" s="286">
        <v>44714</v>
      </c>
      <c r="K587" s="123" t="s">
        <v>1203</v>
      </c>
      <c r="L587" s="10" t="s">
        <v>2757</v>
      </c>
      <c r="M587" s="327" t="s">
        <v>33</v>
      </c>
      <c r="N587" s="10" t="s">
        <v>34</v>
      </c>
      <c r="O587" s="10" t="s">
        <v>27</v>
      </c>
      <c r="P587" s="10" t="s">
        <v>27</v>
      </c>
      <c r="Q587" s="10" t="s">
        <v>27</v>
      </c>
      <c r="R587" s="57"/>
    </row>
    <row r="588" spans="1:18" ht="14.25" customHeight="1" x14ac:dyDescent="0.2">
      <c r="A588" s="88">
        <f t="shared" si="9"/>
        <v>582</v>
      </c>
      <c r="B588" s="10" t="s">
        <v>2758</v>
      </c>
      <c r="C588" s="10" t="s">
        <v>2759</v>
      </c>
      <c r="D588" s="11">
        <v>8903196619</v>
      </c>
      <c r="E588" s="180">
        <v>43201</v>
      </c>
      <c r="F588" s="187">
        <v>20184400133282</v>
      </c>
      <c r="G588" s="187">
        <v>20214400312892</v>
      </c>
      <c r="H588" s="194">
        <v>44426</v>
      </c>
      <c r="I588" s="203">
        <v>20223310208941</v>
      </c>
      <c r="J588" s="286">
        <v>44714</v>
      </c>
      <c r="K588" s="123" t="s">
        <v>91</v>
      </c>
      <c r="L588" s="10" t="s">
        <v>2760</v>
      </c>
      <c r="M588" s="327" t="s">
        <v>54</v>
      </c>
      <c r="N588" s="10" t="s">
        <v>25</v>
      </c>
      <c r="O588" s="10" t="s">
        <v>2761</v>
      </c>
      <c r="P588" s="10">
        <v>6507777</v>
      </c>
      <c r="Q588" s="10" t="s">
        <v>2762</v>
      </c>
      <c r="R588" s="57"/>
    </row>
    <row r="589" spans="1:18" ht="14.25" customHeight="1" x14ac:dyDescent="0.2">
      <c r="A589" s="88">
        <f t="shared" si="9"/>
        <v>583</v>
      </c>
      <c r="B589" s="10" t="s">
        <v>2763</v>
      </c>
      <c r="C589" s="10" t="s">
        <v>2764</v>
      </c>
      <c r="D589" s="11">
        <v>8090014310</v>
      </c>
      <c r="E589" s="180">
        <v>43387</v>
      </c>
      <c r="F589" s="187">
        <v>20084400342262</v>
      </c>
      <c r="G589" s="187">
        <v>20094400038632</v>
      </c>
      <c r="H589" s="194">
        <v>39848</v>
      </c>
      <c r="I589" s="203">
        <v>20223310210181</v>
      </c>
      <c r="J589" s="286">
        <v>44714</v>
      </c>
      <c r="K589" s="123" t="s">
        <v>630</v>
      </c>
      <c r="L589" s="10" t="s">
        <v>2765</v>
      </c>
      <c r="M589" s="327" t="s">
        <v>2766</v>
      </c>
      <c r="N589" s="10" t="s">
        <v>158</v>
      </c>
      <c r="O589" s="10" t="s">
        <v>2767</v>
      </c>
      <c r="P589" s="10">
        <v>2460907</v>
      </c>
      <c r="Q589" s="10" t="s">
        <v>27</v>
      </c>
      <c r="R589" s="57"/>
    </row>
    <row r="590" spans="1:18" ht="14.25" customHeight="1" x14ac:dyDescent="0.2">
      <c r="A590" s="88">
        <f t="shared" si="9"/>
        <v>584</v>
      </c>
      <c r="B590" s="10" t="s">
        <v>2768</v>
      </c>
      <c r="C590" s="11" t="s">
        <v>2769</v>
      </c>
      <c r="D590" s="11">
        <v>8911011574</v>
      </c>
      <c r="E590" s="180">
        <v>43416</v>
      </c>
      <c r="F590" s="187">
        <v>20184400284292</v>
      </c>
      <c r="G590" s="187">
        <v>20194400276502</v>
      </c>
      <c r="H590" s="194">
        <v>43717</v>
      </c>
      <c r="I590" s="155">
        <v>20223310198281</v>
      </c>
      <c r="J590" s="275">
        <v>44706</v>
      </c>
      <c r="K590" s="123" t="s">
        <v>1203</v>
      </c>
      <c r="L590" s="10" t="s">
        <v>2770</v>
      </c>
      <c r="M590" s="327" t="s">
        <v>625</v>
      </c>
      <c r="N590" s="10" t="s">
        <v>100</v>
      </c>
      <c r="O590" s="10" t="s">
        <v>2771</v>
      </c>
      <c r="P590" s="10" t="s">
        <v>2772</v>
      </c>
      <c r="Q590" s="10" t="s">
        <v>2773</v>
      </c>
      <c r="R590" s="57"/>
    </row>
    <row r="591" spans="1:18" ht="14.25" customHeight="1" x14ac:dyDescent="0.2">
      <c r="A591" s="88">
        <f t="shared" si="9"/>
        <v>585</v>
      </c>
      <c r="B591" s="10" t="s">
        <v>2774</v>
      </c>
      <c r="C591" s="22" t="s">
        <v>2775</v>
      </c>
      <c r="D591" s="18">
        <v>9000676596</v>
      </c>
      <c r="E591" s="181">
        <v>43455</v>
      </c>
      <c r="F591" s="188">
        <v>20184400366012</v>
      </c>
      <c r="G591" s="187">
        <v>20214400345882</v>
      </c>
      <c r="H591" s="196">
        <v>44454</v>
      </c>
      <c r="I591" s="155">
        <v>20233310305851</v>
      </c>
      <c r="J591" s="275">
        <v>45114</v>
      </c>
      <c r="K591" s="123" t="s">
        <v>1203</v>
      </c>
      <c r="L591" s="10" t="s">
        <v>2776</v>
      </c>
      <c r="M591" s="327" t="s">
        <v>2740</v>
      </c>
      <c r="N591" s="10" t="s">
        <v>34</v>
      </c>
      <c r="O591" s="10" t="s">
        <v>2777</v>
      </c>
      <c r="P591" s="10" t="s">
        <v>27</v>
      </c>
      <c r="Q591" s="14" t="s">
        <v>2778</v>
      </c>
      <c r="R591" s="57"/>
    </row>
    <row r="592" spans="1:18" ht="14.25" customHeight="1" x14ac:dyDescent="0.2">
      <c r="A592" s="88">
        <f t="shared" si="9"/>
        <v>586</v>
      </c>
      <c r="B592" s="10" t="s">
        <v>2779</v>
      </c>
      <c r="C592" s="10" t="s">
        <v>2780</v>
      </c>
      <c r="D592" s="11">
        <v>8320068359</v>
      </c>
      <c r="E592" s="180">
        <v>43531</v>
      </c>
      <c r="F592" s="187">
        <v>20194400080032</v>
      </c>
      <c r="G592" s="187" t="s">
        <v>2781</v>
      </c>
      <c r="H592" s="194">
        <v>44176</v>
      </c>
      <c r="I592" s="155">
        <v>20223310198291</v>
      </c>
      <c r="J592" s="275">
        <v>44706</v>
      </c>
      <c r="K592" s="123" t="s">
        <v>1203</v>
      </c>
      <c r="L592" s="10" t="s">
        <v>2782</v>
      </c>
      <c r="M592" s="327" t="s">
        <v>2783</v>
      </c>
      <c r="N592" s="10" t="s">
        <v>34</v>
      </c>
      <c r="O592" s="10" t="s">
        <v>2784</v>
      </c>
      <c r="P592" s="10" t="s">
        <v>27</v>
      </c>
      <c r="Q592" s="10" t="s">
        <v>2785</v>
      </c>
      <c r="R592" s="57"/>
    </row>
    <row r="593" spans="1:18" ht="14.25" customHeight="1" x14ac:dyDescent="0.2">
      <c r="A593" s="88">
        <f t="shared" si="9"/>
        <v>587</v>
      </c>
      <c r="B593" s="10" t="s">
        <v>2786</v>
      </c>
      <c r="C593" s="10" t="s">
        <v>2787</v>
      </c>
      <c r="D593" s="11">
        <v>8300234289</v>
      </c>
      <c r="E593" s="180">
        <v>43558</v>
      </c>
      <c r="F593" s="187">
        <v>20194400085332</v>
      </c>
      <c r="G593" s="187">
        <v>20194400085332</v>
      </c>
      <c r="H593" s="194">
        <v>43558</v>
      </c>
      <c r="I593" s="155">
        <v>20223310198311</v>
      </c>
      <c r="J593" s="275">
        <v>44706</v>
      </c>
      <c r="K593" s="123" t="s">
        <v>1203</v>
      </c>
      <c r="L593" s="10" t="s">
        <v>2788</v>
      </c>
      <c r="M593" s="327" t="s">
        <v>2740</v>
      </c>
      <c r="N593" s="10" t="s">
        <v>34</v>
      </c>
      <c r="O593" s="10" t="s">
        <v>2789</v>
      </c>
      <c r="P593" s="10" t="s">
        <v>27</v>
      </c>
      <c r="Q593" s="10" t="s">
        <v>27</v>
      </c>
      <c r="R593" s="57"/>
    </row>
    <row r="594" spans="1:18" ht="14.25" customHeight="1" x14ac:dyDescent="0.2">
      <c r="A594" s="88">
        <f t="shared" si="9"/>
        <v>588</v>
      </c>
      <c r="B594" s="10" t="s">
        <v>2790</v>
      </c>
      <c r="C594" s="22" t="s">
        <v>2791</v>
      </c>
      <c r="D594" s="18">
        <v>8110118741</v>
      </c>
      <c r="E594" s="181">
        <v>43562</v>
      </c>
      <c r="F594" s="188">
        <v>20194400089172</v>
      </c>
      <c r="G594" s="188">
        <v>20204400476022</v>
      </c>
      <c r="H594" s="196">
        <v>44179</v>
      </c>
      <c r="I594" s="155">
        <v>20223310281091</v>
      </c>
      <c r="J594" s="275">
        <v>44768</v>
      </c>
      <c r="K594" s="123" t="s">
        <v>2488</v>
      </c>
      <c r="L594" s="10" t="s">
        <v>2792</v>
      </c>
      <c r="M594" s="327" t="s">
        <v>2793</v>
      </c>
      <c r="N594" s="10" t="s">
        <v>44</v>
      </c>
      <c r="O594" s="10" t="s">
        <v>2794</v>
      </c>
      <c r="P594" s="10" t="s">
        <v>27</v>
      </c>
      <c r="Q594" s="14" t="s">
        <v>2795</v>
      </c>
      <c r="R594" s="57"/>
    </row>
    <row r="595" spans="1:18" ht="14.25" customHeight="1" x14ac:dyDescent="0.2">
      <c r="A595" s="88">
        <f t="shared" si="9"/>
        <v>589</v>
      </c>
      <c r="B595" s="10" t="s">
        <v>2796</v>
      </c>
      <c r="C595" s="11" t="s">
        <v>27</v>
      </c>
      <c r="D595" s="11">
        <v>8001924355</v>
      </c>
      <c r="E595" s="180">
        <v>43565</v>
      </c>
      <c r="F595" s="187">
        <v>20194400090682</v>
      </c>
      <c r="G595" s="187">
        <v>20194400189252</v>
      </c>
      <c r="H595" s="194">
        <v>43644</v>
      </c>
      <c r="I595" s="155">
        <v>20223310198301</v>
      </c>
      <c r="J595" s="275">
        <v>44706</v>
      </c>
      <c r="K595" s="123" t="s">
        <v>833</v>
      </c>
      <c r="L595" s="10" t="s">
        <v>2797</v>
      </c>
      <c r="M595" s="327" t="s">
        <v>2798</v>
      </c>
      <c r="N595" s="10" t="s">
        <v>546</v>
      </c>
      <c r="O595" s="10" t="s">
        <v>2799</v>
      </c>
      <c r="P595" s="10" t="s">
        <v>2800</v>
      </c>
      <c r="Q595" s="10" t="s">
        <v>2801</v>
      </c>
      <c r="R595" s="57"/>
    </row>
    <row r="596" spans="1:18" ht="14.25" customHeight="1" x14ac:dyDescent="0.2">
      <c r="A596" s="88">
        <f t="shared" si="9"/>
        <v>590</v>
      </c>
      <c r="B596" s="10" t="s">
        <v>2802</v>
      </c>
      <c r="C596" s="22" t="s">
        <v>2803</v>
      </c>
      <c r="D596" s="18">
        <v>9011329507</v>
      </c>
      <c r="E596" s="181">
        <v>43566</v>
      </c>
      <c r="F596" s="188">
        <v>20194400093452</v>
      </c>
      <c r="G596" s="188">
        <v>20194400117472</v>
      </c>
      <c r="H596" s="196">
        <v>43584</v>
      </c>
      <c r="I596" s="155">
        <v>20223310207711</v>
      </c>
      <c r="J596" s="275">
        <v>44713</v>
      </c>
      <c r="K596" s="123" t="s">
        <v>1203</v>
      </c>
      <c r="L596" s="10" t="s">
        <v>2804</v>
      </c>
      <c r="M596" s="327" t="s">
        <v>2740</v>
      </c>
      <c r="N596" s="10" t="s">
        <v>34</v>
      </c>
      <c r="O596" s="10" t="s">
        <v>2805</v>
      </c>
      <c r="P596" s="10" t="s">
        <v>27</v>
      </c>
      <c r="Q596" s="14" t="s">
        <v>2806</v>
      </c>
      <c r="R596" s="57"/>
    </row>
    <row r="597" spans="1:18" ht="14.25" customHeight="1" x14ac:dyDescent="0.2">
      <c r="A597" s="88">
        <f t="shared" si="9"/>
        <v>591</v>
      </c>
      <c r="B597" s="10" t="s">
        <v>2807</v>
      </c>
      <c r="C597" s="11" t="s">
        <v>2808</v>
      </c>
      <c r="D597" s="11">
        <v>9007278857</v>
      </c>
      <c r="E597" s="180">
        <v>43600</v>
      </c>
      <c r="F597" s="187">
        <v>20194400135012</v>
      </c>
      <c r="G597" s="187">
        <v>20194400135012</v>
      </c>
      <c r="H597" s="194">
        <v>43600</v>
      </c>
      <c r="I597" s="155">
        <v>20223310198271</v>
      </c>
      <c r="J597" s="275">
        <v>44706</v>
      </c>
      <c r="K597" s="123" t="s">
        <v>2488</v>
      </c>
      <c r="L597" s="10" t="s">
        <v>2809</v>
      </c>
      <c r="M597" s="327" t="s">
        <v>50</v>
      </c>
      <c r="N597" s="10" t="s">
        <v>44</v>
      </c>
      <c r="O597" s="10" t="s">
        <v>2810</v>
      </c>
      <c r="P597" s="10">
        <v>4443218</v>
      </c>
      <c r="Q597" s="10" t="s">
        <v>2811</v>
      </c>
      <c r="R597" s="57"/>
    </row>
    <row r="598" spans="1:18" ht="14.25" customHeight="1" x14ac:dyDescent="0.2">
      <c r="A598" s="88">
        <f t="shared" si="9"/>
        <v>592</v>
      </c>
      <c r="B598" s="10" t="s">
        <v>2812</v>
      </c>
      <c r="C598" s="22" t="s">
        <v>2813</v>
      </c>
      <c r="D598" s="18">
        <v>9000760556</v>
      </c>
      <c r="E598" s="181">
        <v>43614</v>
      </c>
      <c r="F598" s="188">
        <v>20194400153702</v>
      </c>
      <c r="G598" s="188">
        <v>20194400153702</v>
      </c>
      <c r="H598" s="196">
        <v>43614</v>
      </c>
      <c r="I598" s="155">
        <v>20223310198241</v>
      </c>
      <c r="J598" s="275">
        <v>44706</v>
      </c>
      <c r="K598" s="123" t="s">
        <v>1203</v>
      </c>
      <c r="L598" s="10" t="s">
        <v>2814</v>
      </c>
      <c r="M598" s="327" t="s">
        <v>54</v>
      </c>
      <c r="N598" s="10" t="s">
        <v>25</v>
      </c>
      <c r="O598" s="10" t="s">
        <v>2815</v>
      </c>
      <c r="P598" s="10" t="s">
        <v>27</v>
      </c>
      <c r="Q598" s="14" t="s">
        <v>2816</v>
      </c>
      <c r="R598" s="57"/>
    </row>
    <row r="599" spans="1:18" ht="14.25" customHeight="1" x14ac:dyDescent="0.2">
      <c r="A599" s="88">
        <f t="shared" si="9"/>
        <v>593</v>
      </c>
      <c r="B599" s="10" t="s">
        <v>2817</v>
      </c>
      <c r="C599" s="22" t="s">
        <v>2818</v>
      </c>
      <c r="D599" s="18">
        <v>8110234677</v>
      </c>
      <c r="E599" s="181">
        <v>43628</v>
      </c>
      <c r="F599" s="188">
        <v>20194400169332</v>
      </c>
      <c r="G599" s="188">
        <v>20204400252032</v>
      </c>
      <c r="H599" s="196">
        <v>44028</v>
      </c>
      <c r="I599" s="155">
        <v>20223310198251</v>
      </c>
      <c r="J599" s="275">
        <v>44706</v>
      </c>
      <c r="K599" s="123" t="s">
        <v>1203</v>
      </c>
      <c r="L599" s="10" t="s">
        <v>2819</v>
      </c>
      <c r="M599" s="327" t="s">
        <v>50</v>
      </c>
      <c r="N599" s="10" t="s">
        <v>44</v>
      </c>
      <c r="O599" s="10" t="s">
        <v>2820</v>
      </c>
      <c r="P599" s="10" t="s">
        <v>27</v>
      </c>
      <c r="Q599" s="14" t="s">
        <v>2821</v>
      </c>
      <c r="R599" s="57"/>
    </row>
    <row r="600" spans="1:18" ht="14.25" customHeight="1" x14ac:dyDescent="0.2">
      <c r="A600" s="88">
        <f t="shared" si="9"/>
        <v>594</v>
      </c>
      <c r="B600" s="10" t="s">
        <v>2822</v>
      </c>
      <c r="C600" s="10" t="s">
        <v>2823</v>
      </c>
      <c r="D600" s="11">
        <v>8301241256</v>
      </c>
      <c r="E600" s="180">
        <v>43665</v>
      </c>
      <c r="F600" s="187">
        <v>20074400191002</v>
      </c>
      <c r="G600" s="187">
        <v>20124400327432</v>
      </c>
      <c r="H600" s="194">
        <v>41226</v>
      </c>
      <c r="I600" s="155">
        <v>20223310210191</v>
      </c>
      <c r="J600" s="275">
        <v>44714</v>
      </c>
      <c r="K600" s="123" t="s">
        <v>155</v>
      </c>
      <c r="L600" s="10" t="s">
        <v>2824</v>
      </c>
      <c r="M600" s="327" t="s">
        <v>33</v>
      </c>
      <c r="N600" s="10" t="s">
        <v>34</v>
      </c>
      <c r="O600" s="10" t="s">
        <v>2825</v>
      </c>
      <c r="P600" s="10">
        <v>6100600</v>
      </c>
      <c r="Q600" s="10" t="s">
        <v>2826</v>
      </c>
      <c r="R600" s="57"/>
    </row>
    <row r="601" spans="1:18" ht="14.25" customHeight="1" x14ac:dyDescent="0.2">
      <c r="A601" s="88">
        <f t="shared" si="9"/>
        <v>595</v>
      </c>
      <c r="B601" s="10" t="s">
        <v>2827</v>
      </c>
      <c r="C601" s="22" t="s">
        <v>2828</v>
      </c>
      <c r="D601" s="18">
        <v>9001431347</v>
      </c>
      <c r="E601" s="181">
        <v>43677</v>
      </c>
      <c r="F601" s="188">
        <v>20194400230072</v>
      </c>
      <c r="G601" s="188">
        <v>20204400029412</v>
      </c>
      <c r="H601" s="196">
        <v>43858</v>
      </c>
      <c r="I601" s="155">
        <v>20223310296441</v>
      </c>
      <c r="J601" s="275">
        <v>44776</v>
      </c>
      <c r="K601" s="123" t="s">
        <v>1203</v>
      </c>
      <c r="L601" s="10" t="s">
        <v>2829</v>
      </c>
      <c r="M601" s="327" t="s">
        <v>2740</v>
      </c>
      <c r="N601" s="10" t="s">
        <v>34</v>
      </c>
      <c r="O601" s="10" t="s">
        <v>2830</v>
      </c>
      <c r="P601" s="10">
        <v>3153579939</v>
      </c>
      <c r="Q601" s="10" t="s">
        <v>2831</v>
      </c>
      <c r="R601" s="57"/>
    </row>
    <row r="602" spans="1:18" ht="14.25" customHeight="1" x14ac:dyDescent="0.2">
      <c r="A602" s="88">
        <f t="shared" si="9"/>
        <v>596</v>
      </c>
      <c r="B602" s="10" t="s">
        <v>2836</v>
      </c>
      <c r="C602" s="11" t="s">
        <v>2837</v>
      </c>
      <c r="D602" s="11">
        <v>8240013102</v>
      </c>
      <c r="E602" s="180">
        <v>43724</v>
      </c>
      <c r="F602" s="187">
        <v>20194400282272</v>
      </c>
      <c r="G602" s="187">
        <v>20194400282292</v>
      </c>
      <c r="H602" s="194">
        <v>43756</v>
      </c>
      <c r="I602" s="155">
        <v>20223310207811</v>
      </c>
      <c r="J602" s="275">
        <v>44713</v>
      </c>
      <c r="K602" s="123" t="s">
        <v>2488</v>
      </c>
      <c r="L602" s="10" t="s">
        <v>2838</v>
      </c>
      <c r="M602" s="327" t="s">
        <v>2839</v>
      </c>
      <c r="N602" s="10" t="s">
        <v>306</v>
      </c>
      <c r="O602" s="10" t="s">
        <v>2840</v>
      </c>
      <c r="P602" s="10" t="s">
        <v>2841</v>
      </c>
      <c r="Q602" s="10" t="s">
        <v>2842</v>
      </c>
      <c r="R602" s="57"/>
    </row>
    <row r="603" spans="1:18" ht="14.25" customHeight="1" x14ac:dyDescent="0.2">
      <c r="A603" s="88">
        <f t="shared" si="9"/>
        <v>597</v>
      </c>
      <c r="B603" s="10" t="s">
        <v>2849</v>
      </c>
      <c r="C603" s="10" t="s">
        <v>2850</v>
      </c>
      <c r="D603" s="11">
        <v>8909856528</v>
      </c>
      <c r="E603" s="180">
        <v>43738</v>
      </c>
      <c r="F603" s="187">
        <v>20194400327352</v>
      </c>
      <c r="G603" s="187">
        <v>20214400049212</v>
      </c>
      <c r="H603" s="194">
        <v>44239</v>
      </c>
      <c r="I603" s="155">
        <v>20223310207701</v>
      </c>
      <c r="J603" s="275">
        <v>44713</v>
      </c>
      <c r="K603" s="123" t="s">
        <v>2488</v>
      </c>
      <c r="L603" s="10" t="s">
        <v>2851</v>
      </c>
      <c r="M603" s="327" t="s">
        <v>50</v>
      </c>
      <c r="N603" s="10" t="s">
        <v>44</v>
      </c>
      <c r="O603" s="10" t="s">
        <v>2852</v>
      </c>
      <c r="P603" s="10">
        <v>2619199</v>
      </c>
      <c r="Q603" s="10" t="s">
        <v>2853</v>
      </c>
      <c r="R603" s="57"/>
    </row>
    <row r="604" spans="1:18" ht="14.25" customHeight="1" x14ac:dyDescent="0.2">
      <c r="A604" s="88">
        <f t="shared" si="9"/>
        <v>598</v>
      </c>
      <c r="B604" s="10" t="s">
        <v>2854</v>
      </c>
      <c r="C604" s="11" t="s">
        <v>2855</v>
      </c>
      <c r="D604" s="11">
        <v>9001731979</v>
      </c>
      <c r="E604" s="180">
        <v>43739</v>
      </c>
      <c r="F604" s="187">
        <v>20194400299552</v>
      </c>
      <c r="G604" s="187">
        <v>20204400107342</v>
      </c>
      <c r="H604" s="194">
        <v>43921</v>
      </c>
      <c r="I604" s="155">
        <v>20223310210221</v>
      </c>
      <c r="J604" s="275">
        <v>44714</v>
      </c>
      <c r="K604" s="123" t="s">
        <v>2488</v>
      </c>
      <c r="L604" s="10" t="s">
        <v>2856</v>
      </c>
      <c r="M604" s="327" t="s">
        <v>2740</v>
      </c>
      <c r="N604" s="10" t="s">
        <v>34</v>
      </c>
      <c r="O604" s="10" t="s">
        <v>2857</v>
      </c>
      <c r="P604" s="10">
        <v>3003735</v>
      </c>
      <c r="Q604" s="10" t="s">
        <v>2858</v>
      </c>
      <c r="R604" s="57"/>
    </row>
    <row r="605" spans="1:18" ht="14.25" customHeight="1" x14ac:dyDescent="0.2">
      <c r="A605" s="88">
        <f t="shared" si="9"/>
        <v>599</v>
      </c>
      <c r="B605" s="10" t="s">
        <v>2859</v>
      </c>
      <c r="C605" s="11" t="s">
        <v>27</v>
      </c>
      <c r="D605" s="11">
        <v>9002028197</v>
      </c>
      <c r="E605" s="180">
        <v>43742</v>
      </c>
      <c r="F605" s="187">
        <v>20194400304672</v>
      </c>
      <c r="G605" s="187">
        <v>20194400304672</v>
      </c>
      <c r="H605" s="194">
        <v>43742</v>
      </c>
      <c r="I605" s="155">
        <v>20223310207831</v>
      </c>
      <c r="J605" s="275">
        <v>44713</v>
      </c>
      <c r="K605" s="124" t="s">
        <v>22</v>
      </c>
      <c r="L605" s="10" t="s">
        <v>2860</v>
      </c>
      <c r="M605" s="327" t="s">
        <v>1437</v>
      </c>
      <c r="N605" s="10" t="s">
        <v>34</v>
      </c>
      <c r="O605" s="10" t="s">
        <v>2861</v>
      </c>
      <c r="P605" s="10" t="s">
        <v>27</v>
      </c>
      <c r="Q605" s="14" t="s">
        <v>2862</v>
      </c>
      <c r="R605" s="57"/>
    </row>
    <row r="606" spans="1:18" ht="14.25" customHeight="1" x14ac:dyDescent="0.2">
      <c r="A606" s="88">
        <f t="shared" si="9"/>
        <v>600</v>
      </c>
      <c r="B606" s="10" t="s">
        <v>2863</v>
      </c>
      <c r="C606" s="22" t="s">
        <v>2864</v>
      </c>
      <c r="D606" s="18">
        <v>8301330636</v>
      </c>
      <c r="E606" s="181">
        <v>43749</v>
      </c>
      <c r="F606" s="188">
        <v>20194400313452</v>
      </c>
      <c r="G606" s="187">
        <v>20214400209372</v>
      </c>
      <c r="H606" s="196">
        <v>44356</v>
      </c>
      <c r="I606" s="155">
        <v>20223310214901</v>
      </c>
      <c r="J606" s="275">
        <v>44718</v>
      </c>
      <c r="K606" s="123" t="s">
        <v>2488</v>
      </c>
      <c r="L606" s="10" t="s">
        <v>2865</v>
      </c>
      <c r="M606" s="327" t="s">
        <v>185</v>
      </c>
      <c r="N606" s="10" t="s">
        <v>34</v>
      </c>
      <c r="O606" s="10" t="s">
        <v>2866</v>
      </c>
      <c r="P606" s="10" t="s">
        <v>27</v>
      </c>
      <c r="Q606" s="14" t="s">
        <v>2867</v>
      </c>
      <c r="R606" s="57"/>
    </row>
    <row r="607" spans="1:18" ht="14.25" customHeight="1" x14ac:dyDescent="0.2">
      <c r="A607" s="88">
        <f t="shared" si="9"/>
        <v>601</v>
      </c>
      <c r="B607" s="10" t="s">
        <v>2868</v>
      </c>
      <c r="C607" s="11" t="s">
        <v>27</v>
      </c>
      <c r="D607" s="11">
        <v>8600906566</v>
      </c>
      <c r="E607" s="180">
        <v>43761</v>
      </c>
      <c r="F607" s="187">
        <v>20194400326522</v>
      </c>
      <c r="G607" s="187">
        <v>20214400274662</v>
      </c>
      <c r="H607" s="194">
        <v>44403</v>
      </c>
      <c r="I607" s="203">
        <v>20203310001981</v>
      </c>
      <c r="J607" s="286">
        <v>43837</v>
      </c>
      <c r="K607" s="123" t="s">
        <v>1203</v>
      </c>
      <c r="L607" s="10" t="s">
        <v>2869</v>
      </c>
      <c r="M607" s="327" t="s">
        <v>2740</v>
      </c>
      <c r="N607" s="10" t="s">
        <v>34</v>
      </c>
      <c r="O607" s="10" t="s">
        <v>2870</v>
      </c>
      <c r="P607" s="10">
        <v>6060303</v>
      </c>
      <c r="Q607" s="10" t="s">
        <v>2871</v>
      </c>
      <c r="R607" s="57"/>
    </row>
    <row r="608" spans="1:18" ht="14.25" customHeight="1" x14ac:dyDescent="0.2">
      <c r="A608" s="88">
        <f t="shared" si="9"/>
        <v>602</v>
      </c>
      <c r="B608" s="10" t="s">
        <v>2872</v>
      </c>
      <c r="C608" s="10" t="s">
        <v>2873</v>
      </c>
      <c r="D608" s="11">
        <v>8040147535</v>
      </c>
      <c r="E608" s="180" t="s">
        <v>2874</v>
      </c>
      <c r="F608" s="187">
        <v>20104400165722</v>
      </c>
      <c r="G608" s="187">
        <v>20114400291532</v>
      </c>
      <c r="H608" s="194">
        <v>40777</v>
      </c>
      <c r="I608" s="203"/>
      <c r="J608" s="203"/>
      <c r="K608" s="123" t="s">
        <v>22</v>
      </c>
      <c r="L608" s="10" t="s">
        <v>2875</v>
      </c>
      <c r="M608" s="327" t="s">
        <v>142</v>
      </c>
      <c r="N608" s="10" t="s">
        <v>143</v>
      </c>
      <c r="O608" s="10" t="s">
        <v>1317</v>
      </c>
      <c r="P608" s="10">
        <v>6523149</v>
      </c>
      <c r="Q608" s="10" t="s">
        <v>27</v>
      </c>
      <c r="R608" s="57"/>
    </row>
    <row r="609" spans="1:18" ht="14.25" customHeight="1" x14ac:dyDescent="0.2">
      <c r="A609" s="88">
        <f t="shared" si="9"/>
        <v>603</v>
      </c>
      <c r="B609" s="10" t="s">
        <v>2876</v>
      </c>
      <c r="C609" s="10" t="s">
        <v>2877</v>
      </c>
      <c r="D609" s="11">
        <v>8110390112</v>
      </c>
      <c r="E609" s="180" t="s">
        <v>2878</v>
      </c>
      <c r="F609" s="187">
        <v>20174400274282</v>
      </c>
      <c r="G609" s="187">
        <v>20174400274282</v>
      </c>
      <c r="H609" s="194" t="s">
        <v>2878</v>
      </c>
      <c r="I609" s="203">
        <v>20203310154811</v>
      </c>
      <c r="J609" s="286">
        <v>43964</v>
      </c>
      <c r="K609" s="123" t="s">
        <v>833</v>
      </c>
      <c r="L609" s="10" t="s">
        <v>2879</v>
      </c>
      <c r="M609" s="327" t="s">
        <v>50</v>
      </c>
      <c r="N609" s="10" t="s">
        <v>44</v>
      </c>
      <c r="O609" s="10" t="s">
        <v>27</v>
      </c>
      <c r="P609" s="10" t="s">
        <v>27</v>
      </c>
      <c r="Q609" s="10" t="s">
        <v>27</v>
      </c>
      <c r="R609" s="57"/>
    </row>
    <row r="610" spans="1:18" ht="14.25" customHeight="1" x14ac:dyDescent="0.2">
      <c r="A610" s="88">
        <f t="shared" si="9"/>
        <v>604</v>
      </c>
      <c r="B610" s="10" t="s">
        <v>2880</v>
      </c>
      <c r="C610" s="10" t="s">
        <v>2881</v>
      </c>
      <c r="D610" s="11">
        <v>8050134973</v>
      </c>
      <c r="E610" s="180" t="s">
        <v>2882</v>
      </c>
      <c r="F610" s="187">
        <v>20184400159532</v>
      </c>
      <c r="G610" s="187">
        <v>20184400317332</v>
      </c>
      <c r="H610" s="194">
        <v>43406</v>
      </c>
      <c r="I610" s="203">
        <v>20223310295401</v>
      </c>
      <c r="J610" s="286">
        <v>44776</v>
      </c>
      <c r="K610" s="123" t="s">
        <v>1203</v>
      </c>
      <c r="L610" s="10" t="s">
        <v>2883</v>
      </c>
      <c r="M610" s="327" t="s">
        <v>33</v>
      </c>
      <c r="N610" s="10" t="s">
        <v>34</v>
      </c>
      <c r="O610" s="10" t="s">
        <v>2884</v>
      </c>
      <c r="P610" s="10">
        <v>3412969</v>
      </c>
      <c r="Q610" s="10" t="s">
        <v>2885</v>
      </c>
      <c r="R610" s="57"/>
    </row>
    <row r="611" spans="1:18" ht="14.25" customHeight="1" x14ac:dyDescent="0.2">
      <c r="A611" s="88">
        <f t="shared" si="9"/>
        <v>605</v>
      </c>
      <c r="B611" s="10" t="s">
        <v>2886</v>
      </c>
      <c r="C611" s="10" t="s">
        <v>2887</v>
      </c>
      <c r="D611" s="11">
        <v>8903222244</v>
      </c>
      <c r="E611" s="180">
        <v>41036</v>
      </c>
      <c r="F611" s="187">
        <v>20124400201182</v>
      </c>
      <c r="G611" s="187">
        <v>20124400260392</v>
      </c>
      <c r="H611" s="194">
        <v>41151</v>
      </c>
      <c r="I611" s="203"/>
      <c r="J611" s="203"/>
      <c r="K611" s="123" t="s">
        <v>22</v>
      </c>
      <c r="L611" s="10" t="s">
        <v>2888</v>
      </c>
      <c r="M611" s="327" t="s">
        <v>54</v>
      </c>
      <c r="N611" s="10" t="s">
        <v>25</v>
      </c>
      <c r="O611" s="10" t="s">
        <v>2889</v>
      </c>
      <c r="P611" s="10">
        <v>3333426</v>
      </c>
      <c r="Q611" s="10" t="s">
        <v>2890</v>
      </c>
      <c r="R611" s="57"/>
    </row>
    <row r="612" spans="1:18" ht="14.25" customHeight="1" x14ac:dyDescent="0.2">
      <c r="A612" s="88">
        <f t="shared" si="9"/>
        <v>606</v>
      </c>
      <c r="B612" s="10" t="s">
        <v>2891</v>
      </c>
      <c r="C612" s="11" t="s">
        <v>27</v>
      </c>
      <c r="D612" s="11">
        <v>8000072286</v>
      </c>
      <c r="E612" s="180">
        <v>37733</v>
      </c>
      <c r="F612" s="187" t="s">
        <v>2892</v>
      </c>
      <c r="G612" s="187" t="s">
        <v>2893</v>
      </c>
      <c r="H612" s="194">
        <v>41557</v>
      </c>
      <c r="I612" s="155">
        <v>20223310452101</v>
      </c>
      <c r="J612" s="275">
        <v>44859</v>
      </c>
      <c r="K612" s="123" t="s">
        <v>22</v>
      </c>
      <c r="L612" s="10" t="s">
        <v>2894</v>
      </c>
      <c r="M612" s="327" t="s">
        <v>2895</v>
      </c>
      <c r="N612" s="10" t="s">
        <v>168</v>
      </c>
      <c r="O612" s="10" t="s">
        <v>2896</v>
      </c>
      <c r="P612" s="10">
        <v>7564968</v>
      </c>
      <c r="Q612" s="10" t="s">
        <v>27</v>
      </c>
    </row>
    <row r="613" spans="1:18" ht="14.25" customHeight="1" x14ac:dyDescent="0.2">
      <c r="A613" s="88">
        <f t="shared" si="9"/>
        <v>607</v>
      </c>
      <c r="B613" s="10" t="s">
        <v>2897</v>
      </c>
      <c r="C613" s="10" t="s">
        <v>2898</v>
      </c>
      <c r="D613" s="11">
        <v>8000099379</v>
      </c>
      <c r="E613" s="180">
        <v>37709</v>
      </c>
      <c r="F613" s="187" t="s">
        <v>2892</v>
      </c>
      <c r="G613" s="187" t="s">
        <v>2899</v>
      </c>
      <c r="H613" s="194">
        <v>41575</v>
      </c>
      <c r="I613" s="155">
        <v>20223310461431</v>
      </c>
      <c r="J613" s="275">
        <v>44865</v>
      </c>
      <c r="K613" s="123" t="s">
        <v>58</v>
      </c>
      <c r="L613" s="10" t="s">
        <v>2900</v>
      </c>
      <c r="M613" s="327" t="s">
        <v>167</v>
      </c>
      <c r="N613" s="10" t="s">
        <v>168</v>
      </c>
      <c r="O613" s="10" t="s">
        <v>2901</v>
      </c>
      <c r="P613" s="10">
        <v>5777120</v>
      </c>
      <c r="Q613" s="10" t="s">
        <v>27</v>
      </c>
    </row>
    <row r="614" spans="1:18" ht="14.25" customHeight="1" x14ac:dyDescent="0.2">
      <c r="A614" s="88">
        <f t="shared" si="9"/>
        <v>608</v>
      </c>
      <c r="B614" s="10" t="s">
        <v>2906</v>
      </c>
      <c r="C614" s="10" t="s">
        <v>2907</v>
      </c>
      <c r="D614" s="11">
        <v>8000295429</v>
      </c>
      <c r="E614" s="180">
        <v>37381</v>
      </c>
      <c r="F614" s="187" t="s">
        <v>2892</v>
      </c>
      <c r="G614" s="187">
        <v>20133300212281</v>
      </c>
      <c r="H614" s="194">
        <v>41544</v>
      </c>
      <c r="I614" s="155">
        <v>20223300426711</v>
      </c>
      <c r="J614" s="155"/>
      <c r="K614" s="123" t="s">
        <v>31</v>
      </c>
      <c r="L614" s="10" t="s">
        <v>2908</v>
      </c>
      <c r="M614" s="327" t="s">
        <v>1168</v>
      </c>
      <c r="N614" s="10" t="s">
        <v>1169</v>
      </c>
      <c r="O614" s="10" t="s">
        <v>2909</v>
      </c>
      <c r="P614" s="20" t="s">
        <v>27</v>
      </c>
      <c r="Q614" s="10" t="s">
        <v>27</v>
      </c>
    </row>
    <row r="615" spans="1:18" ht="14.25" customHeight="1" x14ac:dyDescent="0.2">
      <c r="A615" s="88">
        <f t="shared" si="9"/>
        <v>609</v>
      </c>
      <c r="B615" s="10" t="s">
        <v>2910</v>
      </c>
      <c r="C615" s="10" t="s">
        <v>2911</v>
      </c>
      <c r="D615" s="11">
        <v>8000407870</v>
      </c>
      <c r="E615" s="180">
        <v>39332</v>
      </c>
      <c r="F615" s="187" t="s">
        <v>2892</v>
      </c>
      <c r="G615" s="187" t="s">
        <v>2912</v>
      </c>
      <c r="H615" s="194">
        <v>40785</v>
      </c>
      <c r="I615" s="155">
        <v>20223300426661</v>
      </c>
      <c r="J615" s="155"/>
      <c r="K615" s="123" t="s">
        <v>22</v>
      </c>
      <c r="L615" s="10" t="s">
        <v>2913</v>
      </c>
      <c r="M615" s="327" t="s">
        <v>33</v>
      </c>
      <c r="N615" s="10" t="s">
        <v>34</v>
      </c>
      <c r="O615" s="10" t="s">
        <v>2914</v>
      </c>
      <c r="P615" s="10">
        <v>6265635</v>
      </c>
      <c r="Q615" s="10" t="s">
        <v>27</v>
      </c>
    </row>
    <row r="616" spans="1:18" ht="14.25" customHeight="1" x14ac:dyDescent="0.2">
      <c r="A616" s="88">
        <f t="shared" si="9"/>
        <v>610</v>
      </c>
      <c r="B616" s="10" t="s">
        <v>2915</v>
      </c>
      <c r="C616" s="10" t="s">
        <v>27</v>
      </c>
      <c r="D616" s="11">
        <v>8000492870</v>
      </c>
      <c r="E616" s="180">
        <v>40959</v>
      </c>
      <c r="F616" s="187" t="s">
        <v>2892</v>
      </c>
      <c r="G616" s="187" t="s">
        <v>27</v>
      </c>
      <c r="H616" s="194" t="s">
        <v>27</v>
      </c>
      <c r="I616" s="155">
        <v>20223310580681</v>
      </c>
      <c r="J616" s="275">
        <v>44921</v>
      </c>
      <c r="K616" s="123" t="s">
        <v>22</v>
      </c>
      <c r="L616" s="10"/>
      <c r="M616" s="327"/>
      <c r="N616" s="10"/>
      <c r="O616" s="10"/>
      <c r="P616" s="10"/>
      <c r="Q616" s="10"/>
    </row>
    <row r="617" spans="1:18" ht="14.25" customHeight="1" x14ac:dyDescent="0.2">
      <c r="A617" s="88">
        <f t="shared" si="9"/>
        <v>611</v>
      </c>
      <c r="B617" s="10" t="s">
        <v>2916</v>
      </c>
      <c r="C617" s="11" t="s">
        <v>27</v>
      </c>
      <c r="D617" s="11">
        <v>8000736828</v>
      </c>
      <c r="E617" s="180">
        <v>39694</v>
      </c>
      <c r="F617" s="187" t="s">
        <v>2917</v>
      </c>
      <c r="G617" s="187" t="s">
        <v>2918</v>
      </c>
      <c r="H617" s="194">
        <v>39860</v>
      </c>
      <c r="I617" s="50"/>
      <c r="J617" s="50"/>
      <c r="K617" s="123" t="s">
        <v>2919</v>
      </c>
      <c r="L617" s="10" t="s">
        <v>2920</v>
      </c>
      <c r="M617" s="327" t="s">
        <v>33</v>
      </c>
      <c r="N617" s="10" t="s">
        <v>34</v>
      </c>
      <c r="O617" s="10" t="s">
        <v>27</v>
      </c>
      <c r="P617" s="10" t="s">
        <v>27</v>
      </c>
      <c r="Q617" s="10" t="s">
        <v>27</v>
      </c>
    </row>
    <row r="618" spans="1:18" ht="14.25" customHeight="1" x14ac:dyDescent="0.2">
      <c r="A618" s="88">
        <f t="shared" si="9"/>
        <v>612</v>
      </c>
      <c r="B618" s="10" t="s">
        <v>2921</v>
      </c>
      <c r="C618" s="10" t="s">
        <v>2922</v>
      </c>
      <c r="D618" s="11">
        <v>8000781805</v>
      </c>
      <c r="E618" s="180">
        <v>38563</v>
      </c>
      <c r="F618" s="187" t="s">
        <v>2892</v>
      </c>
      <c r="G618" s="187" t="s">
        <v>2923</v>
      </c>
      <c r="H618" s="194">
        <v>41548</v>
      </c>
      <c r="I618" s="50">
        <v>20223300426651</v>
      </c>
      <c r="J618" s="50"/>
      <c r="K618" s="123" t="s">
        <v>173</v>
      </c>
      <c r="L618" s="10" t="s">
        <v>2924</v>
      </c>
      <c r="M618" s="327" t="s">
        <v>1824</v>
      </c>
      <c r="N618" s="10" t="s">
        <v>463</v>
      </c>
      <c r="O618" s="10" t="s">
        <v>2925</v>
      </c>
      <c r="P618" s="10">
        <v>6635988</v>
      </c>
      <c r="Q618" s="10" t="s">
        <v>27</v>
      </c>
    </row>
    <row r="619" spans="1:18" ht="14.25" customHeight="1" x14ac:dyDescent="0.2">
      <c r="A619" s="88">
        <f t="shared" si="9"/>
        <v>613</v>
      </c>
      <c r="B619" s="10" t="s">
        <v>2926</v>
      </c>
      <c r="C619" s="10" t="s">
        <v>2927</v>
      </c>
      <c r="D619" s="11">
        <v>8000786347</v>
      </c>
      <c r="E619" s="180">
        <v>37425</v>
      </c>
      <c r="F619" s="187" t="s">
        <v>2892</v>
      </c>
      <c r="G619" s="187" t="s">
        <v>27</v>
      </c>
      <c r="H619" s="194" t="s">
        <v>27</v>
      </c>
      <c r="I619" s="155">
        <v>20223310569901</v>
      </c>
      <c r="J619" s="275">
        <v>44915</v>
      </c>
      <c r="K619" s="123" t="s">
        <v>22</v>
      </c>
      <c r="L619" s="10" t="s">
        <v>2928</v>
      </c>
      <c r="M619" s="327" t="s">
        <v>54</v>
      </c>
      <c r="N619" s="10" t="s">
        <v>25</v>
      </c>
      <c r="O619" s="10" t="s">
        <v>2929</v>
      </c>
      <c r="P619" s="10">
        <v>8836262</v>
      </c>
      <c r="Q619" s="10" t="s">
        <v>2930</v>
      </c>
    </row>
    <row r="620" spans="1:18" ht="14.25" customHeight="1" x14ac:dyDescent="0.2">
      <c r="A620" s="88">
        <f t="shared" si="9"/>
        <v>614</v>
      </c>
      <c r="B620" s="10" t="s">
        <v>2931</v>
      </c>
      <c r="C620" s="10" t="s">
        <v>2932</v>
      </c>
      <c r="D620" s="11">
        <v>8000964039</v>
      </c>
      <c r="E620" s="180">
        <v>38415</v>
      </c>
      <c r="F620" s="187" t="s">
        <v>2892</v>
      </c>
      <c r="G620" s="187">
        <v>20133300208741</v>
      </c>
      <c r="H620" s="194">
        <v>41540</v>
      </c>
      <c r="I620" s="155">
        <v>20223300426701</v>
      </c>
      <c r="J620" s="155"/>
      <c r="K620" s="123" t="s">
        <v>58</v>
      </c>
      <c r="L620" s="10" t="s">
        <v>2933</v>
      </c>
      <c r="M620" s="327" t="s">
        <v>668</v>
      </c>
      <c r="N620" s="10" t="s">
        <v>669</v>
      </c>
      <c r="O620" s="10" t="s">
        <v>2934</v>
      </c>
      <c r="P620" s="10">
        <v>6560519</v>
      </c>
      <c r="Q620" s="10" t="s">
        <v>27</v>
      </c>
    </row>
    <row r="621" spans="1:18" ht="14.25" customHeight="1" x14ac:dyDescent="0.2">
      <c r="A621" s="88">
        <f t="shared" si="9"/>
        <v>615</v>
      </c>
      <c r="B621" s="10" t="s">
        <v>2935</v>
      </c>
      <c r="C621" s="11" t="s">
        <v>2936</v>
      </c>
      <c r="D621" s="11">
        <v>8001019640</v>
      </c>
      <c r="E621" s="180">
        <v>38745</v>
      </c>
      <c r="F621" s="187" t="s">
        <v>2892</v>
      </c>
      <c r="G621" s="187" t="s">
        <v>27</v>
      </c>
      <c r="H621" s="194" t="s">
        <v>27</v>
      </c>
      <c r="I621" s="155">
        <v>20223310569881</v>
      </c>
      <c r="J621" s="275">
        <v>44915</v>
      </c>
      <c r="K621" s="123" t="s">
        <v>22</v>
      </c>
      <c r="L621" s="10" t="s">
        <v>2937</v>
      </c>
      <c r="M621" s="327" t="s">
        <v>443</v>
      </c>
      <c r="N621" s="10" t="s">
        <v>44</v>
      </c>
      <c r="O621" s="10" t="s">
        <v>27</v>
      </c>
      <c r="P621" s="10" t="s">
        <v>27</v>
      </c>
      <c r="Q621" s="10" t="s">
        <v>27</v>
      </c>
    </row>
    <row r="622" spans="1:18" ht="14.25" customHeight="1" x14ac:dyDescent="0.2">
      <c r="A622" s="88">
        <f t="shared" si="9"/>
        <v>616</v>
      </c>
      <c r="B622" s="10" t="s">
        <v>2938</v>
      </c>
      <c r="C622" s="10" t="s">
        <v>2939</v>
      </c>
      <c r="D622" s="11">
        <v>8001159928</v>
      </c>
      <c r="E622" s="180">
        <v>36454</v>
      </c>
      <c r="F622" s="187" t="s">
        <v>2892</v>
      </c>
      <c r="G622" s="187">
        <v>20093300051271</v>
      </c>
      <c r="H622" s="194">
        <v>39893</v>
      </c>
      <c r="I622" s="155">
        <v>20223310627941</v>
      </c>
      <c r="J622" s="275">
        <v>44911</v>
      </c>
      <c r="K622" s="123" t="s">
        <v>58</v>
      </c>
      <c r="L622" s="10" t="s">
        <v>2940</v>
      </c>
      <c r="M622" s="327" t="s">
        <v>33</v>
      </c>
      <c r="N622" s="10" t="s">
        <v>34</v>
      </c>
      <c r="O622" s="10" t="s">
        <v>2941</v>
      </c>
      <c r="P622" s="10">
        <v>2830552</v>
      </c>
      <c r="Q622" s="10" t="s">
        <v>27</v>
      </c>
    </row>
    <row r="623" spans="1:18" ht="14.25" customHeight="1" x14ac:dyDescent="0.2">
      <c r="A623" s="88">
        <f t="shared" si="9"/>
        <v>617</v>
      </c>
      <c r="B623" s="10" t="s">
        <v>2942</v>
      </c>
      <c r="C623" s="10" t="s">
        <v>27</v>
      </c>
      <c r="D623" s="11">
        <v>8001169535</v>
      </c>
      <c r="E623" s="180">
        <v>42853</v>
      </c>
      <c r="F623" s="187" t="s">
        <v>2892</v>
      </c>
      <c r="G623" s="187" t="s">
        <v>27</v>
      </c>
      <c r="H623" s="194" t="s">
        <v>27</v>
      </c>
      <c r="I623" s="155">
        <v>20213310179841</v>
      </c>
      <c r="J623" s="275">
        <v>44313</v>
      </c>
      <c r="K623" s="123" t="s">
        <v>22</v>
      </c>
      <c r="L623" s="10" t="s">
        <v>2943</v>
      </c>
      <c r="M623" s="327" t="s">
        <v>157</v>
      </c>
      <c r="N623" s="10" t="s">
        <v>158</v>
      </c>
      <c r="O623" s="10" t="s">
        <v>27</v>
      </c>
      <c r="P623" s="10" t="s">
        <v>27</v>
      </c>
      <c r="Q623" s="10" t="s">
        <v>27</v>
      </c>
    </row>
    <row r="624" spans="1:18" ht="36" customHeight="1" x14ac:dyDescent="0.2">
      <c r="A624" s="88">
        <f t="shared" si="9"/>
        <v>618</v>
      </c>
      <c r="B624" s="10" t="s">
        <v>2944</v>
      </c>
      <c r="C624" s="10" t="s">
        <v>27</v>
      </c>
      <c r="D624" s="11">
        <v>8001496596</v>
      </c>
      <c r="E624" s="180">
        <v>42826</v>
      </c>
      <c r="F624" s="187" t="s">
        <v>2892</v>
      </c>
      <c r="G624" s="187" t="s">
        <v>27</v>
      </c>
      <c r="H624" s="194" t="s">
        <v>27</v>
      </c>
      <c r="I624" s="155">
        <v>20223310250761</v>
      </c>
      <c r="J624" s="275">
        <v>44740</v>
      </c>
      <c r="K624" s="123" t="s">
        <v>58</v>
      </c>
      <c r="L624" s="10" t="s">
        <v>2945</v>
      </c>
      <c r="M624" s="327" t="s">
        <v>27</v>
      </c>
      <c r="N624" s="10" t="s">
        <v>27</v>
      </c>
      <c r="O624" s="10" t="s">
        <v>27</v>
      </c>
      <c r="P624" s="10" t="s">
        <v>27</v>
      </c>
      <c r="Q624" s="10" t="s">
        <v>27</v>
      </c>
    </row>
    <row r="625" spans="1:17" ht="14.25" customHeight="1" x14ac:dyDescent="0.2">
      <c r="A625" s="88">
        <f t="shared" si="9"/>
        <v>619</v>
      </c>
      <c r="B625" s="10" t="s">
        <v>2946</v>
      </c>
      <c r="C625" s="10" t="s">
        <v>2947</v>
      </c>
      <c r="D625" s="11">
        <v>8001631705</v>
      </c>
      <c r="E625" s="180">
        <v>36307</v>
      </c>
      <c r="F625" s="187" t="s">
        <v>2892</v>
      </c>
      <c r="G625" s="187" t="s">
        <v>27</v>
      </c>
      <c r="H625" s="194" t="s">
        <v>27</v>
      </c>
      <c r="I625" s="155">
        <v>20223310569961</v>
      </c>
      <c r="J625" s="275">
        <v>44915</v>
      </c>
      <c r="K625" s="123" t="s">
        <v>31</v>
      </c>
      <c r="L625" s="10" t="s">
        <v>2948</v>
      </c>
      <c r="M625" s="327" t="s">
        <v>33</v>
      </c>
      <c r="N625" s="10" t="s">
        <v>34</v>
      </c>
      <c r="O625" s="10" t="s">
        <v>2949</v>
      </c>
      <c r="P625" s="10">
        <v>7807531</v>
      </c>
      <c r="Q625" s="10" t="s">
        <v>27</v>
      </c>
    </row>
    <row r="626" spans="1:17" ht="14.25" customHeight="1" x14ac:dyDescent="0.2">
      <c r="A626" s="88">
        <f t="shared" si="9"/>
        <v>620</v>
      </c>
      <c r="B626" s="10" t="s">
        <v>2950</v>
      </c>
      <c r="C626" s="11" t="s">
        <v>27</v>
      </c>
      <c r="D626" s="11">
        <v>8001763872</v>
      </c>
      <c r="E626" s="180">
        <v>37549</v>
      </c>
      <c r="F626" s="187" t="s">
        <v>2892</v>
      </c>
      <c r="G626" s="187" t="s">
        <v>27</v>
      </c>
      <c r="H626" s="194" t="s">
        <v>27</v>
      </c>
      <c r="I626" s="155">
        <v>20223310580671</v>
      </c>
      <c r="J626" s="275">
        <v>44921</v>
      </c>
      <c r="K626" s="123" t="s">
        <v>22</v>
      </c>
      <c r="L626" s="10" t="s">
        <v>2951</v>
      </c>
      <c r="M626" s="327" t="s">
        <v>2952</v>
      </c>
      <c r="N626" s="10" t="s">
        <v>44</v>
      </c>
      <c r="O626" s="10" t="s">
        <v>27</v>
      </c>
      <c r="P626" s="10" t="s">
        <v>27</v>
      </c>
      <c r="Q626" s="10" t="s">
        <v>27</v>
      </c>
    </row>
    <row r="627" spans="1:17" ht="14.25" customHeight="1" x14ac:dyDescent="0.2">
      <c r="A627" s="88">
        <f t="shared" si="9"/>
        <v>621</v>
      </c>
      <c r="B627" s="10" t="s">
        <v>2953</v>
      </c>
      <c r="C627" s="10" t="s">
        <v>2954</v>
      </c>
      <c r="D627" s="11">
        <v>8001866966</v>
      </c>
      <c r="E627" s="180">
        <v>38859</v>
      </c>
      <c r="F627" s="187" t="s">
        <v>2892</v>
      </c>
      <c r="G627" s="187" t="s">
        <v>27</v>
      </c>
      <c r="H627" s="194" t="s">
        <v>27</v>
      </c>
      <c r="I627" s="155">
        <v>20223310569931</v>
      </c>
      <c r="J627" s="275">
        <v>44915</v>
      </c>
      <c r="K627" s="123" t="s">
        <v>22</v>
      </c>
      <c r="L627" s="10" t="s">
        <v>2955</v>
      </c>
      <c r="M627" s="327" t="s">
        <v>33</v>
      </c>
      <c r="N627" s="10" t="s">
        <v>34</v>
      </c>
      <c r="O627" s="10" t="s">
        <v>2956</v>
      </c>
      <c r="P627" s="10">
        <v>6826860</v>
      </c>
      <c r="Q627" s="10" t="s">
        <v>2957</v>
      </c>
    </row>
    <row r="628" spans="1:17" ht="14.25" customHeight="1" x14ac:dyDescent="0.2">
      <c r="A628" s="88">
        <f t="shared" si="9"/>
        <v>622</v>
      </c>
      <c r="B628" s="10" t="s">
        <v>2958</v>
      </c>
      <c r="C628" s="10" t="s">
        <v>2959</v>
      </c>
      <c r="D628" s="11">
        <v>8002094455</v>
      </c>
      <c r="E628" s="180">
        <v>37403</v>
      </c>
      <c r="F628" s="187" t="s">
        <v>2892</v>
      </c>
      <c r="G628" s="187" t="s">
        <v>2960</v>
      </c>
      <c r="H628" s="194">
        <v>41541</v>
      </c>
      <c r="I628" s="155">
        <v>20223300426671</v>
      </c>
      <c r="J628" s="155"/>
      <c r="K628" s="123" t="s">
        <v>58</v>
      </c>
      <c r="L628" s="10" t="s">
        <v>27</v>
      </c>
      <c r="M628" s="327" t="s">
        <v>157</v>
      </c>
      <c r="N628" s="10" t="s">
        <v>158</v>
      </c>
      <c r="O628" s="10" t="s">
        <v>2961</v>
      </c>
      <c r="P628" s="10">
        <v>630464</v>
      </c>
      <c r="Q628" s="10" t="s">
        <v>27</v>
      </c>
    </row>
    <row r="629" spans="1:17" ht="35.25" customHeight="1" x14ac:dyDescent="0.2">
      <c r="A629" s="88">
        <f t="shared" si="9"/>
        <v>623</v>
      </c>
      <c r="B629" s="10" t="s">
        <v>2962</v>
      </c>
      <c r="C629" s="10" t="s">
        <v>2963</v>
      </c>
      <c r="D629" s="11">
        <v>8002107231</v>
      </c>
      <c r="E629" s="180">
        <v>42838</v>
      </c>
      <c r="F629" s="187" t="s">
        <v>2892</v>
      </c>
      <c r="G629" s="187" t="s">
        <v>27</v>
      </c>
      <c r="H629" s="194" t="s">
        <v>27</v>
      </c>
      <c r="I629" s="155">
        <v>20223310250681</v>
      </c>
      <c r="J629" s="275">
        <v>44740</v>
      </c>
      <c r="K629" s="123" t="s">
        <v>58</v>
      </c>
      <c r="L629" s="10" t="s">
        <v>27</v>
      </c>
      <c r="M629" s="327" t="s">
        <v>33</v>
      </c>
      <c r="N629" s="10" t="s">
        <v>34</v>
      </c>
      <c r="O629" s="10" t="s">
        <v>27</v>
      </c>
      <c r="P629" s="10" t="s">
        <v>27</v>
      </c>
      <c r="Q629" s="10" t="s">
        <v>27</v>
      </c>
    </row>
    <row r="630" spans="1:17" ht="14.25" customHeight="1" x14ac:dyDescent="0.2">
      <c r="A630" s="88">
        <f t="shared" si="9"/>
        <v>624</v>
      </c>
      <c r="B630" s="10" t="s">
        <v>2964</v>
      </c>
      <c r="C630" s="10" t="s">
        <v>2965</v>
      </c>
      <c r="D630" s="11">
        <v>8002216135</v>
      </c>
      <c r="E630" s="180">
        <v>41252</v>
      </c>
      <c r="F630" s="187" t="s">
        <v>2892</v>
      </c>
      <c r="G630" s="187" t="s">
        <v>27</v>
      </c>
      <c r="H630" s="194" t="s">
        <v>27</v>
      </c>
      <c r="I630" s="155">
        <v>20223310569941</v>
      </c>
      <c r="J630" s="275">
        <v>44915</v>
      </c>
      <c r="K630" s="123" t="s">
        <v>58</v>
      </c>
      <c r="L630" s="10" t="s">
        <v>2966</v>
      </c>
      <c r="M630" s="327" t="s">
        <v>33</v>
      </c>
      <c r="N630" s="10" t="s">
        <v>34</v>
      </c>
      <c r="O630" s="10" t="s">
        <v>27</v>
      </c>
      <c r="P630" s="10" t="s">
        <v>27</v>
      </c>
      <c r="Q630" s="10" t="s">
        <v>27</v>
      </c>
    </row>
    <row r="631" spans="1:17" ht="14.25" customHeight="1" x14ac:dyDescent="0.2">
      <c r="A631" s="88">
        <f t="shared" si="9"/>
        <v>625</v>
      </c>
      <c r="B631" s="10" t="s">
        <v>2967</v>
      </c>
      <c r="C631" s="10" t="s">
        <v>2968</v>
      </c>
      <c r="D631" s="11">
        <v>8002249079</v>
      </c>
      <c r="E631" s="180" t="s">
        <v>27</v>
      </c>
      <c r="F631" s="187" t="s">
        <v>27</v>
      </c>
      <c r="G631" s="187">
        <v>20133300209631</v>
      </c>
      <c r="H631" s="194">
        <v>41541</v>
      </c>
      <c r="I631" s="155">
        <v>20223300445061</v>
      </c>
      <c r="J631" s="155"/>
      <c r="K631" s="123" t="s">
        <v>165</v>
      </c>
      <c r="L631" s="10" t="s">
        <v>2969</v>
      </c>
      <c r="M631" s="327" t="s">
        <v>157</v>
      </c>
      <c r="N631" s="10" t="s">
        <v>158</v>
      </c>
      <c r="O631" s="10" t="s">
        <v>2970</v>
      </c>
      <c r="P631" s="10">
        <v>2613302</v>
      </c>
      <c r="Q631" s="10" t="s">
        <v>27</v>
      </c>
    </row>
    <row r="632" spans="1:17" ht="14.25" customHeight="1" x14ac:dyDescent="0.2">
      <c r="A632" s="88">
        <f t="shared" si="9"/>
        <v>626</v>
      </c>
      <c r="B632" s="10" t="s">
        <v>2971</v>
      </c>
      <c r="C632" s="10" t="s">
        <v>27</v>
      </c>
      <c r="D632" s="11">
        <v>8002266836</v>
      </c>
      <c r="E632" s="180">
        <v>41061</v>
      </c>
      <c r="F632" s="187" t="s">
        <v>2892</v>
      </c>
      <c r="G632" s="187" t="s">
        <v>27</v>
      </c>
      <c r="H632" s="194" t="s">
        <v>27</v>
      </c>
      <c r="I632" s="155"/>
      <c r="J632" s="155"/>
      <c r="K632" s="123" t="s">
        <v>22</v>
      </c>
      <c r="L632" s="10" t="s">
        <v>2972</v>
      </c>
      <c r="M632" s="327" t="s">
        <v>167</v>
      </c>
      <c r="N632" s="10" t="s">
        <v>168</v>
      </c>
      <c r="O632" s="10" t="s">
        <v>27</v>
      </c>
      <c r="P632" s="10" t="s">
        <v>27</v>
      </c>
      <c r="Q632" s="10" t="s">
        <v>27</v>
      </c>
    </row>
    <row r="633" spans="1:17" ht="14.25" customHeight="1" x14ac:dyDescent="0.2">
      <c r="A633" s="88">
        <f t="shared" si="9"/>
        <v>627</v>
      </c>
      <c r="B633" s="10" t="s">
        <v>2973</v>
      </c>
      <c r="C633" s="10" t="s">
        <v>2974</v>
      </c>
      <c r="D633" s="11">
        <v>8002322376</v>
      </c>
      <c r="E633" s="180" t="s">
        <v>27</v>
      </c>
      <c r="F633" s="187" t="s">
        <v>27</v>
      </c>
      <c r="G633" s="187" t="s">
        <v>2975</v>
      </c>
      <c r="H633" s="194">
        <v>41694</v>
      </c>
      <c r="I633" s="155">
        <v>20223300445071</v>
      </c>
      <c r="J633" s="155"/>
      <c r="K633" s="123" t="s">
        <v>22</v>
      </c>
      <c r="L633" s="10" t="s">
        <v>2976</v>
      </c>
      <c r="M633" s="327" t="s">
        <v>142</v>
      </c>
      <c r="N633" s="10" t="s">
        <v>143</v>
      </c>
      <c r="O633" s="10" t="s">
        <v>2977</v>
      </c>
      <c r="P633" s="10">
        <v>6427664</v>
      </c>
      <c r="Q633" s="10" t="s">
        <v>27</v>
      </c>
    </row>
    <row r="634" spans="1:17" ht="14.25" customHeight="1" x14ac:dyDescent="0.2">
      <c r="A634" s="88">
        <f t="shared" si="9"/>
        <v>628</v>
      </c>
      <c r="B634" s="10" t="s">
        <v>2978</v>
      </c>
      <c r="C634" s="10" t="s">
        <v>2979</v>
      </c>
      <c r="D634" s="11">
        <v>8002413355</v>
      </c>
      <c r="E634" s="180">
        <v>42842</v>
      </c>
      <c r="F634" s="187" t="s">
        <v>2892</v>
      </c>
      <c r="G634" s="187" t="s">
        <v>27</v>
      </c>
      <c r="H634" s="194" t="s">
        <v>27</v>
      </c>
      <c r="I634" s="155"/>
      <c r="J634" s="155"/>
      <c r="K634" s="123" t="s">
        <v>22</v>
      </c>
      <c r="L634" s="10" t="s">
        <v>2980</v>
      </c>
      <c r="M634" s="327" t="s">
        <v>2067</v>
      </c>
      <c r="N634" s="10" t="s">
        <v>44</v>
      </c>
      <c r="O634" s="10" t="s">
        <v>27</v>
      </c>
      <c r="P634" s="10" t="s">
        <v>27</v>
      </c>
      <c r="Q634" s="10" t="s">
        <v>27</v>
      </c>
    </row>
    <row r="635" spans="1:17" ht="14.25" customHeight="1" x14ac:dyDescent="0.2">
      <c r="A635" s="88">
        <f t="shared" si="9"/>
        <v>629</v>
      </c>
      <c r="B635" s="10" t="s">
        <v>2981</v>
      </c>
      <c r="C635" s="10" t="s">
        <v>2982</v>
      </c>
      <c r="D635" s="11">
        <v>8002552880</v>
      </c>
      <c r="E635" s="180">
        <v>41093</v>
      </c>
      <c r="F635" s="187" t="s">
        <v>2892</v>
      </c>
      <c r="G635" s="187" t="s">
        <v>27</v>
      </c>
      <c r="H635" s="194" t="s">
        <v>27</v>
      </c>
      <c r="I635" s="155">
        <v>20223310569911</v>
      </c>
      <c r="J635" s="275">
        <v>44915</v>
      </c>
      <c r="K635" s="123" t="s">
        <v>22</v>
      </c>
      <c r="L635" s="10" t="s">
        <v>2983</v>
      </c>
      <c r="M635" s="327" t="s">
        <v>167</v>
      </c>
      <c r="N635" s="10" t="s">
        <v>168</v>
      </c>
      <c r="O635" s="10" t="s">
        <v>27</v>
      </c>
      <c r="P635" s="10" t="s">
        <v>27</v>
      </c>
      <c r="Q635" s="10" t="s">
        <v>27</v>
      </c>
    </row>
    <row r="636" spans="1:17" ht="14.25" customHeight="1" x14ac:dyDescent="0.2">
      <c r="A636" s="88">
        <f t="shared" si="9"/>
        <v>630</v>
      </c>
      <c r="B636" s="10" t="s">
        <v>2984</v>
      </c>
      <c r="C636" s="10" t="s">
        <v>2985</v>
      </c>
      <c r="D636" s="11">
        <v>8010008603</v>
      </c>
      <c r="E636" s="180">
        <v>38607</v>
      </c>
      <c r="F636" s="187" t="s">
        <v>2892</v>
      </c>
      <c r="G636" s="187" t="s">
        <v>27</v>
      </c>
      <c r="H636" s="194" t="s">
        <v>27</v>
      </c>
      <c r="I636" s="155">
        <v>20223310569971</v>
      </c>
      <c r="J636" s="275">
        <v>44915</v>
      </c>
      <c r="K636" s="123" t="s">
        <v>173</v>
      </c>
      <c r="L636" s="10" t="s">
        <v>2986</v>
      </c>
      <c r="M636" s="327" t="s">
        <v>285</v>
      </c>
      <c r="N636" s="10" t="s">
        <v>286</v>
      </c>
      <c r="O636" s="10" t="s">
        <v>2987</v>
      </c>
      <c r="P636" s="10">
        <v>7440645</v>
      </c>
      <c r="Q636" s="10" t="s">
        <v>2988</v>
      </c>
    </row>
    <row r="637" spans="1:17" ht="14.25" customHeight="1" x14ac:dyDescent="0.2">
      <c r="A637" s="88">
        <f t="shared" si="9"/>
        <v>631</v>
      </c>
      <c r="B637" s="10" t="s">
        <v>2989</v>
      </c>
      <c r="C637" s="10" t="s">
        <v>27</v>
      </c>
      <c r="D637" s="11">
        <v>8020015798</v>
      </c>
      <c r="E637" s="180" t="s">
        <v>27</v>
      </c>
      <c r="F637" s="187" t="s">
        <v>27</v>
      </c>
      <c r="G637" s="187" t="s">
        <v>27</v>
      </c>
      <c r="H637" s="194" t="s">
        <v>27</v>
      </c>
      <c r="I637" s="155"/>
      <c r="J637" s="155"/>
      <c r="K637" s="123" t="s">
        <v>1203</v>
      </c>
      <c r="L637" s="10" t="s">
        <v>2990</v>
      </c>
      <c r="M637" s="327" t="s">
        <v>418</v>
      </c>
      <c r="N637" s="10" t="s">
        <v>335</v>
      </c>
      <c r="O637" s="10" t="s">
        <v>27</v>
      </c>
      <c r="P637" s="10" t="s">
        <v>27</v>
      </c>
      <c r="Q637" s="10" t="s">
        <v>27</v>
      </c>
    </row>
    <row r="638" spans="1:17" ht="14.25" customHeight="1" x14ac:dyDescent="0.2">
      <c r="A638" s="88">
        <f t="shared" si="9"/>
        <v>632</v>
      </c>
      <c r="B638" s="10" t="s">
        <v>2991</v>
      </c>
      <c r="C638" s="10" t="s">
        <v>2992</v>
      </c>
      <c r="D638" s="11">
        <v>8020032001</v>
      </c>
      <c r="E638" s="180">
        <v>42826</v>
      </c>
      <c r="F638" s="187" t="s">
        <v>2892</v>
      </c>
      <c r="G638" s="187" t="s">
        <v>2993</v>
      </c>
      <c r="H638" s="194">
        <v>41577</v>
      </c>
      <c r="I638" s="155">
        <v>20223310250711</v>
      </c>
      <c r="J638" s="275">
        <v>44740</v>
      </c>
      <c r="K638" s="123" t="s">
        <v>173</v>
      </c>
      <c r="L638" s="10" t="s">
        <v>27</v>
      </c>
      <c r="M638" s="327" t="s">
        <v>418</v>
      </c>
      <c r="N638" s="10" t="s">
        <v>335</v>
      </c>
      <c r="O638" s="10" t="s">
        <v>2994</v>
      </c>
      <c r="P638" s="10">
        <v>3508051</v>
      </c>
      <c r="Q638" s="10" t="s">
        <v>2995</v>
      </c>
    </row>
    <row r="639" spans="1:17" ht="14.25" customHeight="1" x14ac:dyDescent="0.2">
      <c r="A639" s="88">
        <f t="shared" ref="A639:A663" si="10">+A638+1</f>
        <v>633</v>
      </c>
      <c r="B639" s="10" t="s">
        <v>2996</v>
      </c>
      <c r="C639" s="11" t="s">
        <v>27</v>
      </c>
      <c r="D639" s="11">
        <v>8020132485</v>
      </c>
      <c r="E639" s="180">
        <v>38595</v>
      </c>
      <c r="F639" s="187" t="s">
        <v>2892</v>
      </c>
      <c r="G639" s="187" t="s">
        <v>27</v>
      </c>
      <c r="H639" s="194" t="s">
        <v>27</v>
      </c>
      <c r="I639" s="155"/>
      <c r="J639" s="155"/>
      <c r="K639" s="123" t="s">
        <v>97</v>
      </c>
      <c r="L639" s="10" t="s">
        <v>2997</v>
      </c>
      <c r="M639" s="327" t="s">
        <v>418</v>
      </c>
      <c r="N639" s="10" t="s">
        <v>335</v>
      </c>
      <c r="O639" s="10" t="s">
        <v>27</v>
      </c>
      <c r="P639" s="10" t="s">
        <v>27</v>
      </c>
      <c r="Q639" s="10" t="s">
        <v>27</v>
      </c>
    </row>
    <row r="640" spans="1:17" ht="14.25" customHeight="1" x14ac:dyDescent="0.2">
      <c r="A640" s="88">
        <f t="shared" si="10"/>
        <v>634</v>
      </c>
      <c r="B640" s="10" t="s">
        <v>2998</v>
      </c>
      <c r="C640" s="10" t="s">
        <v>2999</v>
      </c>
      <c r="D640" s="11">
        <v>8020168211</v>
      </c>
      <c r="E640" s="180">
        <v>41194</v>
      </c>
      <c r="F640" s="187" t="s">
        <v>2892</v>
      </c>
      <c r="G640" s="187" t="s">
        <v>3000</v>
      </c>
      <c r="H640" s="194">
        <v>41913</v>
      </c>
      <c r="I640" s="155">
        <v>20223300445041</v>
      </c>
      <c r="J640" s="155"/>
      <c r="K640" s="123" t="s">
        <v>31</v>
      </c>
      <c r="L640" s="10" t="s">
        <v>3001</v>
      </c>
      <c r="M640" s="327" t="s">
        <v>418</v>
      </c>
      <c r="N640" s="10" t="s">
        <v>335</v>
      </c>
      <c r="O640" s="10" t="s">
        <v>3002</v>
      </c>
      <c r="P640" s="10">
        <v>3723406</v>
      </c>
      <c r="Q640" s="10" t="s">
        <v>3003</v>
      </c>
    </row>
    <row r="641" spans="1:17" ht="14.25" customHeight="1" x14ac:dyDescent="0.2">
      <c r="A641" s="88">
        <f t="shared" si="10"/>
        <v>635</v>
      </c>
      <c r="B641" s="10" t="s">
        <v>3004</v>
      </c>
      <c r="C641" s="11" t="s">
        <v>27</v>
      </c>
      <c r="D641" s="11">
        <v>8020209363</v>
      </c>
      <c r="E641" s="180">
        <v>38294</v>
      </c>
      <c r="F641" s="187" t="s">
        <v>2892</v>
      </c>
      <c r="G641" s="187" t="s">
        <v>3005</v>
      </c>
      <c r="H641" s="194">
        <v>41628</v>
      </c>
      <c r="I641" s="155">
        <v>20223300445031</v>
      </c>
      <c r="J641" s="155"/>
      <c r="K641" s="123" t="s">
        <v>155</v>
      </c>
      <c r="L641" s="10" t="s">
        <v>3006</v>
      </c>
      <c r="M641" s="327" t="s">
        <v>418</v>
      </c>
      <c r="N641" s="10" t="s">
        <v>335</v>
      </c>
      <c r="O641" s="10" t="s">
        <v>27</v>
      </c>
      <c r="P641" s="10" t="s">
        <v>27</v>
      </c>
      <c r="Q641" s="10" t="s">
        <v>27</v>
      </c>
    </row>
    <row r="642" spans="1:17" ht="14.25" customHeight="1" x14ac:dyDescent="0.2">
      <c r="A642" s="88">
        <f t="shared" si="10"/>
        <v>636</v>
      </c>
      <c r="B642" s="10" t="s">
        <v>3007</v>
      </c>
      <c r="C642" s="10" t="s">
        <v>3008</v>
      </c>
      <c r="D642" s="11">
        <v>8040024664</v>
      </c>
      <c r="E642" s="180">
        <v>37970</v>
      </c>
      <c r="F642" s="187" t="s">
        <v>2892</v>
      </c>
      <c r="G642" s="187">
        <v>20143300047611</v>
      </c>
      <c r="H642" s="194">
        <v>41698</v>
      </c>
      <c r="I642" s="155">
        <v>20223300445011</v>
      </c>
      <c r="J642" s="155"/>
      <c r="K642" s="123" t="s">
        <v>22</v>
      </c>
      <c r="L642" s="10" t="s">
        <v>3009</v>
      </c>
      <c r="M642" s="327" t="s">
        <v>142</v>
      </c>
      <c r="N642" s="10" t="s">
        <v>143</v>
      </c>
      <c r="O642" s="10" t="s">
        <v>3010</v>
      </c>
      <c r="P642" s="10">
        <v>6431200</v>
      </c>
      <c r="Q642" s="10" t="s">
        <v>3011</v>
      </c>
    </row>
    <row r="643" spans="1:17" ht="14.25" customHeight="1" x14ac:dyDescent="0.2">
      <c r="A643" s="88">
        <f t="shared" si="10"/>
        <v>637</v>
      </c>
      <c r="B643" s="10" t="s">
        <v>3012</v>
      </c>
      <c r="C643" s="10" t="s">
        <v>3013</v>
      </c>
      <c r="D643" s="11">
        <v>8040025741</v>
      </c>
      <c r="E643" s="180">
        <v>38255</v>
      </c>
      <c r="F643" s="187" t="s">
        <v>2892</v>
      </c>
      <c r="G643" s="187" t="s">
        <v>27</v>
      </c>
      <c r="H643" s="194" t="s">
        <v>27</v>
      </c>
      <c r="I643" s="155"/>
      <c r="J643" s="155"/>
      <c r="K643" s="123" t="s">
        <v>22</v>
      </c>
      <c r="L643" s="10" t="s">
        <v>3014</v>
      </c>
      <c r="M643" s="327" t="s">
        <v>1392</v>
      </c>
      <c r="N643" s="10" t="s">
        <v>143</v>
      </c>
      <c r="O643" s="10" t="s">
        <v>3015</v>
      </c>
      <c r="P643" s="10">
        <v>7481439</v>
      </c>
      <c r="Q643" s="10" t="s">
        <v>27</v>
      </c>
    </row>
    <row r="644" spans="1:17" ht="14.25" customHeight="1" x14ac:dyDescent="0.2">
      <c r="A644" s="88">
        <f t="shared" si="10"/>
        <v>638</v>
      </c>
      <c r="B644" s="10" t="s">
        <v>3016</v>
      </c>
      <c r="C644" s="11" t="s">
        <v>3017</v>
      </c>
      <c r="D644" s="11">
        <v>8040083964</v>
      </c>
      <c r="E644" s="180">
        <v>42783</v>
      </c>
      <c r="F644" s="187" t="s">
        <v>2892</v>
      </c>
      <c r="G644" s="187" t="s">
        <v>27</v>
      </c>
      <c r="H644" s="194" t="s">
        <v>27</v>
      </c>
      <c r="I644" s="155">
        <v>20223310250701</v>
      </c>
      <c r="J644" s="275">
        <v>44740</v>
      </c>
      <c r="K644" s="123" t="s">
        <v>31</v>
      </c>
      <c r="L644" s="10" t="s">
        <v>3018</v>
      </c>
      <c r="M644" s="327" t="s">
        <v>142</v>
      </c>
      <c r="N644" s="10" t="s">
        <v>143</v>
      </c>
      <c r="O644" s="10" t="s">
        <v>27</v>
      </c>
      <c r="P644" s="10" t="s">
        <v>27</v>
      </c>
      <c r="Q644" s="10" t="s">
        <v>27</v>
      </c>
    </row>
    <row r="645" spans="1:17" ht="14.25" customHeight="1" x14ac:dyDescent="0.2">
      <c r="A645" s="88">
        <f t="shared" si="10"/>
        <v>639</v>
      </c>
      <c r="B645" s="10" t="s">
        <v>3019</v>
      </c>
      <c r="C645" s="11" t="s">
        <v>3020</v>
      </c>
      <c r="D645" s="11">
        <v>8040094706</v>
      </c>
      <c r="E645" s="180">
        <v>42783</v>
      </c>
      <c r="F645" s="187" t="s">
        <v>2892</v>
      </c>
      <c r="G645" s="187" t="s">
        <v>3021</v>
      </c>
      <c r="H645" s="194">
        <v>41628</v>
      </c>
      <c r="I645" s="155">
        <v>20223310250671</v>
      </c>
      <c r="J645" s="275">
        <v>44740</v>
      </c>
      <c r="K645" s="123" t="s">
        <v>165</v>
      </c>
      <c r="L645" s="10" t="s">
        <v>3022</v>
      </c>
      <c r="M645" s="327" t="s">
        <v>27</v>
      </c>
      <c r="N645" s="10" t="s">
        <v>143</v>
      </c>
      <c r="O645" s="10" t="s">
        <v>27</v>
      </c>
      <c r="P645" s="10" t="s">
        <v>27</v>
      </c>
      <c r="Q645" s="10" t="s">
        <v>27</v>
      </c>
    </row>
    <row r="646" spans="1:17" ht="14.25" customHeight="1" x14ac:dyDescent="0.2">
      <c r="A646" s="88">
        <f t="shared" si="10"/>
        <v>640</v>
      </c>
      <c r="B646" s="10" t="s">
        <v>3023</v>
      </c>
      <c r="C646" s="11" t="s">
        <v>27</v>
      </c>
      <c r="D646" s="11">
        <v>8040095696</v>
      </c>
      <c r="E646" s="180">
        <v>42783</v>
      </c>
      <c r="F646" s="187" t="s">
        <v>2892</v>
      </c>
      <c r="G646" s="187" t="s">
        <v>27</v>
      </c>
      <c r="H646" s="194" t="s">
        <v>27</v>
      </c>
      <c r="I646" s="155"/>
      <c r="J646" s="155"/>
      <c r="K646" s="123" t="s">
        <v>22</v>
      </c>
      <c r="L646" s="10" t="s">
        <v>3024</v>
      </c>
      <c r="M646" s="327" t="s">
        <v>3025</v>
      </c>
      <c r="N646" s="10" t="s">
        <v>143</v>
      </c>
      <c r="O646" s="10" t="s">
        <v>27</v>
      </c>
      <c r="P646" s="10" t="s">
        <v>27</v>
      </c>
      <c r="Q646" s="10" t="s">
        <v>27</v>
      </c>
    </row>
    <row r="647" spans="1:17" ht="14.25" customHeight="1" x14ac:dyDescent="0.2">
      <c r="A647" s="88">
        <f t="shared" si="10"/>
        <v>641</v>
      </c>
      <c r="B647" s="10" t="s">
        <v>3026</v>
      </c>
      <c r="C647" s="10" t="s">
        <v>3027</v>
      </c>
      <c r="D647" s="11">
        <v>8040099373</v>
      </c>
      <c r="E647" s="180">
        <v>42783</v>
      </c>
      <c r="F647" s="187" t="s">
        <v>2892</v>
      </c>
      <c r="G647" s="187" t="s">
        <v>27</v>
      </c>
      <c r="H647" s="194" t="s">
        <v>27</v>
      </c>
      <c r="I647" s="155">
        <v>20223310278631</v>
      </c>
      <c r="J647" s="275">
        <v>44768</v>
      </c>
      <c r="K647" s="123" t="s">
        <v>22</v>
      </c>
      <c r="L647" s="10" t="s">
        <v>3028</v>
      </c>
      <c r="M647" s="327" t="s">
        <v>142</v>
      </c>
      <c r="N647" s="10" t="s">
        <v>143</v>
      </c>
      <c r="O647" s="10" t="s">
        <v>3029</v>
      </c>
      <c r="P647" s="10">
        <v>6450465</v>
      </c>
      <c r="Q647" s="10" t="s">
        <v>27</v>
      </c>
    </row>
    <row r="648" spans="1:17" ht="14.25" customHeight="1" x14ac:dyDescent="0.2">
      <c r="A648" s="88">
        <f t="shared" si="10"/>
        <v>642</v>
      </c>
      <c r="B648" s="10" t="s">
        <v>3030</v>
      </c>
      <c r="C648" s="10" t="s">
        <v>3031</v>
      </c>
      <c r="D648" s="11">
        <v>8040104138</v>
      </c>
      <c r="E648" s="180">
        <v>42783</v>
      </c>
      <c r="F648" s="187" t="s">
        <v>2892</v>
      </c>
      <c r="G648" s="187" t="s">
        <v>3032</v>
      </c>
      <c r="H648" s="194">
        <v>40126</v>
      </c>
      <c r="I648" s="155">
        <v>20223310279431</v>
      </c>
      <c r="J648" s="275">
        <v>44768</v>
      </c>
      <c r="K648" s="123" t="s">
        <v>22</v>
      </c>
      <c r="L648" s="10" t="s">
        <v>3033</v>
      </c>
      <c r="M648" s="327" t="s">
        <v>328</v>
      </c>
      <c r="N648" s="10" t="s">
        <v>61</v>
      </c>
      <c r="O648" s="10" t="s">
        <v>3034</v>
      </c>
      <c r="P648" s="10">
        <v>6411385</v>
      </c>
      <c r="Q648" s="10" t="s">
        <v>27</v>
      </c>
    </row>
    <row r="649" spans="1:17" ht="14.25" customHeight="1" x14ac:dyDescent="0.2">
      <c r="A649" s="88">
        <f t="shared" si="10"/>
        <v>643</v>
      </c>
      <c r="B649" s="10" t="s">
        <v>3035</v>
      </c>
      <c r="C649" s="11" t="s">
        <v>3036</v>
      </c>
      <c r="D649" s="11">
        <v>8040113071</v>
      </c>
      <c r="E649" s="180">
        <v>42783</v>
      </c>
      <c r="F649" s="187" t="s">
        <v>2892</v>
      </c>
      <c r="G649" s="187" t="s">
        <v>27</v>
      </c>
      <c r="H649" s="194" t="s">
        <v>27</v>
      </c>
      <c r="I649" s="155">
        <v>20223310278591</v>
      </c>
      <c r="J649" s="275">
        <v>44768</v>
      </c>
      <c r="K649" s="123" t="s">
        <v>22</v>
      </c>
      <c r="L649" s="10" t="s">
        <v>3037</v>
      </c>
      <c r="M649" s="327" t="s">
        <v>1695</v>
      </c>
      <c r="N649" s="10" t="s">
        <v>143</v>
      </c>
      <c r="O649" s="10" t="s">
        <v>27</v>
      </c>
      <c r="P649" s="10" t="s">
        <v>27</v>
      </c>
      <c r="Q649" s="10" t="s">
        <v>27</v>
      </c>
    </row>
    <row r="650" spans="1:17" ht="14.25" customHeight="1" x14ac:dyDescent="0.2">
      <c r="A650" s="88">
        <f t="shared" si="10"/>
        <v>644</v>
      </c>
      <c r="B650" s="10" t="s">
        <v>3038</v>
      </c>
      <c r="C650" s="11" t="s">
        <v>3039</v>
      </c>
      <c r="D650" s="11">
        <v>8040128511</v>
      </c>
      <c r="E650" s="180">
        <v>42783</v>
      </c>
      <c r="F650" s="187" t="s">
        <v>2892</v>
      </c>
      <c r="G650" s="187" t="s">
        <v>27</v>
      </c>
      <c r="H650" s="194" t="s">
        <v>27</v>
      </c>
      <c r="I650" s="155">
        <v>20223310278571</v>
      </c>
      <c r="J650" s="275">
        <v>44768</v>
      </c>
      <c r="K650" s="123" t="s">
        <v>22</v>
      </c>
      <c r="L650" s="10" t="s">
        <v>3040</v>
      </c>
      <c r="M650" s="327" t="s">
        <v>142</v>
      </c>
      <c r="N650" s="10" t="s">
        <v>143</v>
      </c>
      <c r="O650" s="10" t="s">
        <v>27</v>
      </c>
      <c r="P650" s="10" t="s">
        <v>27</v>
      </c>
      <c r="Q650" s="10" t="s">
        <v>27</v>
      </c>
    </row>
    <row r="651" spans="1:17" ht="14.25" customHeight="1" x14ac:dyDescent="0.2">
      <c r="A651" s="88">
        <f t="shared" si="10"/>
        <v>645</v>
      </c>
      <c r="B651" s="10" t="s">
        <v>3041</v>
      </c>
      <c r="C651" s="10" t="s">
        <v>3042</v>
      </c>
      <c r="D651" s="11">
        <v>8040135985</v>
      </c>
      <c r="E651" s="180" t="s">
        <v>27</v>
      </c>
      <c r="F651" s="187" t="s">
        <v>27</v>
      </c>
      <c r="G651" s="187" t="s">
        <v>3043</v>
      </c>
      <c r="H651" s="194">
        <v>41541</v>
      </c>
      <c r="I651" s="155">
        <v>20223300445291</v>
      </c>
      <c r="J651" s="155"/>
      <c r="K651" s="123" t="s">
        <v>22</v>
      </c>
      <c r="L651" s="10" t="s">
        <v>3044</v>
      </c>
      <c r="M651" s="327" t="s">
        <v>142</v>
      </c>
      <c r="N651" s="10" t="s">
        <v>143</v>
      </c>
      <c r="O651" s="10" t="s">
        <v>27</v>
      </c>
      <c r="P651" s="10" t="s">
        <v>27</v>
      </c>
      <c r="Q651" s="10" t="s">
        <v>27</v>
      </c>
    </row>
    <row r="652" spans="1:17" ht="14.25" customHeight="1" x14ac:dyDescent="0.2">
      <c r="A652" s="88">
        <f t="shared" si="10"/>
        <v>646</v>
      </c>
      <c r="B652" s="10" t="s">
        <v>3045</v>
      </c>
      <c r="C652" s="10" t="s">
        <v>3046</v>
      </c>
      <c r="D652" s="11">
        <v>8040139171</v>
      </c>
      <c r="E652" s="180">
        <v>42836</v>
      </c>
      <c r="F652" s="187" t="s">
        <v>2892</v>
      </c>
      <c r="G652" s="187" t="s">
        <v>27</v>
      </c>
      <c r="H652" s="194" t="s">
        <v>27</v>
      </c>
      <c r="I652" s="155">
        <v>20223310253951</v>
      </c>
      <c r="J652" s="275">
        <v>44742</v>
      </c>
      <c r="K652" s="123" t="s">
        <v>22</v>
      </c>
      <c r="L652" s="10" t="s">
        <v>3047</v>
      </c>
      <c r="M652" s="327" t="s">
        <v>142</v>
      </c>
      <c r="N652" s="10" t="s">
        <v>143</v>
      </c>
      <c r="O652" s="10" t="s">
        <v>3048</v>
      </c>
      <c r="P652" s="10">
        <v>6521304</v>
      </c>
      <c r="Q652" s="10" t="s">
        <v>3049</v>
      </c>
    </row>
    <row r="653" spans="1:17" ht="14.25" customHeight="1" x14ac:dyDescent="0.2">
      <c r="A653" s="88">
        <f t="shared" si="10"/>
        <v>647</v>
      </c>
      <c r="B653" s="10" t="s">
        <v>3050</v>
      </c>
      <c r="C653" s="11" t="s">
        <v>27</v>
      </c>
      <c r="D653" s="11">
        <v>8050229220</v>
      </c>
      <c r="E653" s="180">
        <v>39446</v>
      </c>
      <c r="F653" s="187" t="s">
        <v>3051</v>
      </c>
      <c r="G653" s="187" t="s">
        <v>3051</v>
      </c>
      <c r="H653" s="194">
        <v>39885</v>
      </c>
      <c r="I653" s="155">
        <v>20223300445391</v>
      </c>
      <c r="J653" s="155"/>
      <c r="K653" s="123" t="s">
        <v>22</v>
      </c>
      <c r="L653" s="10" t="s">
        <v>3052</v>
      </c>
      <c r="M653" s="327" t="s">
        <v>54</v>
      </c>
      <c r="N653" s="10" t="s">
        <v>25</v>
      </c>
      <c r="O653" s="10" t="s">
        <v>27</v>
      </c>
      <c r="P653" s="10" t="s">
        <v>27</v>
      </c>
      <c r="Q653" s="10" t="s">
        <v>27</v>
      </c>
    </row>
    <row r="654" spans="1:17" ht="14.25" customHeight="1" x14ac:dyDescent="0.2">
      <c r="A654" s="88">
        <f t="shared" si="10"/>
        <v>648</v>
      </c>
      <c r="B654" s="10" t="s">
        <v>3053</v>
      </c>
      <c r="C654" s="10" t="s">
        <v>3054</v>
      </c>
      <c r="D654" s="11">
        <v>8050066734</v>
      </c>
      <c r="E654" s="180">
        <v>42854</v>
      </c>
      <c r="F654" s="187" t="s">
        <v>2892</v>
      </c>
      <c r="G654" s="187" t="s">
        <v>3055</v>
      </c>
      <c r="H654" s="194">
        <v>41323</v>
      </c>
      <c r="I654" s="155">
        <v>20223310253931</v>
      </c>
      <c r="J654" s="275">
        <v>44742</v>
      </c>
      <c r="K654" s="123" t="s">
        <v>22</v>
      </c>
      <c r="L654" s="10" t="s">
        <v>3056</v>
      </c>
      <c r="M654" s="327" t="s">
        <v>54</v>
      </c>
      <c r="N654" s="10" t="s">
        <v>25</v>
      </c>
      <c r="O654" s="10" t="s">
        <v>3057</v>
      </c>
      <c r="P654" s="10">
        <v>4415867</v>
      </c>
      <c r="Q654" s="10" t="s">
        <v>3058</v>
      </c>
    </row>
    <row r="655" spans="1:17" ht="14.25" customHeight="1" x14ac:dyDescent="0.2">
      <c r="A655" s="88">
        <f t="shared" si="10"/>
        <v>649</v>
      </c>
      <c r="B655" s="10" t="s">
        <v>3059</v>
      </c>
      <c r="C655" s="10" t="s">
        <v>3060</v>
      </c>
      <c r="D655" s="11">
        <v>8050161940</v>
      </c>
      <c r="E655" s="180">
        <v>38557</v>
      </c>
      <c r="F655" s="187" t="s">
        <v>2892</v>
      </c>
      <c r="G655" s="187" t="s">
        <v>27</v>
      </c>
      <c r="H655" s="194" t="s">
        <v>27</v>
      </c>
      <c r="I655" s="155"/>
      <c r="J655" s="155"/>
      <c r="K655" s="123" t="s">
        <v>22</v>
      </c>
      <c r="L655" s="10" t="s">
        <v>3061</v>
      </c>
      <c r="M655" s="327" t="s">
        <v>54</v>
      </c>
      <c r="N655" s="10" t="s">
        <v>25</v>
      </c>
      <c r="O655" s="10" t="s">
        <v>3062</v>
      </c>
      <c r="P655" s="10">
        <v>5575178</v>
      </c>
      <c r="Q655" s="10" t="s">
        <v>27</v>
      </c>
    </row>
    <row r="656" spans="1:17" ht="14.25" customHeight="1" x14ac:dyDescent="0.2">
      <c r="A656" s="88">
        <f t="shared" si="10"/>
        <v>650</v>
      </c>
      <c r="B656" s="10" t="s">
        <v>3063</v>
      </c>
      <c r="C656" s="11" t="s">
        <v>27</v>
      </c>
      <c r="D656" s="11">
        <v>8050249506</v>
      </c>
      <c r="E656" s="180">
        <v>40423</v>
      </c>
      <c r="F656" s="187" t="s">
        <v>2892</v>
      </c>
      <c r="G656" s="187" t="s">
        <v>3064</v>
      </c>
      <c r="H656" s="194">
        <v>41628</v>
      </c>
      <c r="I656" s="155">
        <v>20223300445201</v>
      </c>
      <c r="J656" s="155"/>
      <c r="K656" s="123" t="s">
        <v>22</v>
      </c>
      <c r="L656" s="10" t="s">
        <v>1937</v>
      </c>
      <c r="M656" s="327" t="s">
        <v>54</v>
      </c>
      <c r="N656" s="10" t="s">
        <v>25</v>
      </c>
      <c r="O656" s="10" t="s">
        <v>27</v>
      </c>
      <c r="P656" s="10" t="s">
        <v>27</v>
      </c>
      <c r="Q656" s="10" t="s">
        <v>27</v>
      </c>
    </row>
    <row r="657" spans="1:17" ht="14.25" customHeight="1" x14ac:dyDescent="0.2">
      <c r="A657" s="88">
        <f t="shared" si="10"/>
        <v>651</v>
      </c>
      <c r="B657" s="10" t="s">
        <v>3065</v>
      </c>
      <c r="C657" s="11" t="s">
        <v>3066</v>
      </c>
      <c r="D657" s="11">
        <v>8050301901</v>
      </c>
      <c r="E657" s="180">
        <v>38411</v>
      </c>
      <c r="F657" s="187" t="s">
        <v>2892</v>
      </c>
      <c r="G657" s="187" t="s">
        <v>27</v>
      </c>
      <c r="H657" s="194" t="s">
        <v>27</v>
      </c>
      <c r="I657" s="155">
        <v>20223310538021</v>
      </c>
      <c r="J657" s="275">
        <v>44900</v>
      </c>
      <c r="K657" s="123" t="s">
        <v>22</v>
      </c>
      <c r="L657" s="10" t="s">
        <v>3067</v>
      </c>
      <c r="M657" s="327" t="s">
        <v>54</v>
      </c>
      <c r="N657" s="10" t="s">
        <v>25</v>
      </c>
      <c r="O657" s="10" t="s">
        <v>27</v>
      </c>
      <c r="P657" s="10" t="s">
        <v>27</v>
      </c>
      <c r="Q657" s="10" t="s">
        <v>27</v>
      </c>
    </row>
    <row r="658" spans="1:17" ht="14.25" customHeight="1" x14ac:dyDescent="0.2">
      <c r="A658" s="88">
        <f t="shared" si="10"/>
        <v>652</v>
      </c>
      <c r="B658" s="10" t="s">
        <v>3068</v>
      </c>
      <c r="C658" s="11" t="s">
        <v>3069</v>
      </c>
      <c r="D658" s="11">
        <v>8050305017</v>
      </c>
      <c r="E658" s="180">
        <v>40423</v>
      </c>
      <c r="F658" s="187" t="s">
        <v>2892</v>
      </c>
      <c r="G658" s="187" t="s">
        <v>27</v>
      </c>
      <c r="H658" s="194" t="s">
        <v>27</v>
      </c>
      <c r="I658" s="155"/>
      <c r="J658" s="155"/>
      <c r="K658" s="123" t="s">
        <v>22</v>
      </c>
      <c r="L658" s="10" t="s">
        <v>3070</v>
      </c>
      <c r="M658" s="327" t="s">
        <v>54</v>
      </c>
      <c r="N658" s="10" t="s">
        <v>25</v>
      </c>
      <c r="O658" s="10" t="s">
        <v>27</v>
      </c>
      <c r="P658" s="10" t="s">
        <v>27</v>
      </c>
      <c r="Q658" s="10" t="s">
        <v>27</v>
      </c>
    </row>
    <row r="659" spans="1:17" ht="14.25" customHeight="1" x14ac:dyDescent="0.2">
      <c r="A659" s="88">
        <f t="shared" si="10"/>
        <v>653</v>
      </c>
      <c r="B659" s="10" t="s">
        <v>3071</v>
      </c>
      <c r="C659" s="11" t="s">
        <v>27</v>
      </c>
      <c r="D659" s="11">
        <v>8060075125</v>
      </c>
      <c r="E659" s="180">
        <v>42853</v>
      </c>
      <c r="F659" s="187" t="s">
        <v>2892</v>
      </c>
      <c r="G659" s="187" t="s">
        <v>27</v>
      </c>
      <c r="H659" s="194" t="s">
        <v>27</v>
      </c>
      <c r="I659" s="155">
        <v>20223310253921</v>
      </c>
      <c r="J659" s="275">
        <v>44742</v>
      </c>
      <c r="K659" s="123" t="s">
        <v>22</v>
      </c>
      <c r="L659" s="10" t="s">
        <v>27</v>
      </c>
      <c r="M659" s="327" t="s">
        <v>3072</v>
      </c>
      <c r="N659" s="10" t="s">
        <v>463</v>
      </c>
      <c r="O659" s="10" t="s">
        <v>27</v>
      </c>
      <c r="P659" s="10" t="s">
        <v>27</v>
      </c>
      <c r="Q659" s="10" t="s">
        <v>27</v>
      </c>
    </row>
    <row r="660" spans="1:17" ht="14.25" customHeight="1" x14ac:dyDescent="0.2">
      <c r="A660" s="88">
        <f t="shared" si="10"/>
        <v>654</v>
      </c>
      <c r="B660" s="10" t="s">
        <v>3073</v>
      </c>
      <c r="C660" s="11" t="s">
        <v>3074</v>
      </c>
      <c r="D660" s="11">
        <v>8060124689</v>
      </c>
      <c r="E660" s="180">
        <v>42845</v>
      </c>
      <c r="F660" s="187" t="s">
        <v>2892</v>
      </c>
      <c r="G660" s="187" t="s">
        <v>27</v>
      </c>
      <c r="H660" s="194" t="s">
        <v>27</v>
      </c>
      <c r="I660" s="155"/>
      <c r="J660" s="155"/>
      <c r="K660" s="123" t="s">
        <v>22</v>
      </c>
      <c r="L660" s="10" t="s">
        <v>3075</v>
      </c>
      <c r="M660" s="327" t="s">
        <v>1824</v>
      </c>
      <c r="N660" s="10" t="s">
        <v>463</v>
      </c>
      <c r="O660" s="10" t="s">
        <v>27</v>
      </c>
      <c r="P660" s="10" t="s">
        <v>27</v>
      </c>
      <c r="Q660" s="10" t="s">
        <v>27</v>
      </c>
    </row>
    <row r="661" spans="1:17" ht="14.25" customHeight="1" x14ac:dyDescent="0.2">
      <c r="A661" s="88">
        <f t="shared" si="10"/>
        <v>655</v>
      </c>
      <c r="B661" s="10" t="s">
        <v>3076</v>
      </c>
      <c r="C661" s="10" t="s">
        <v>3077</v>
      </c>
      <c r="D661" s="11">
        <v>8080004462</v>
      </c>
      <c r="E661" s="180">
        <v>37536</v>
      </c>
      <c r="F661" s="187" t="s">
        <v>2892</v>
      </c>
      <c r="G661" s="187" t="s">
        <v>3078</v>
      </c>
      <c r="H661" s="194">
        <v>41577</v>
      </c>
      <c r="I661" s="155"/>
      <c r="J661" s="155"/>
      <c r="K661" s="123" t="s">
        <v>173</v>
      </c>
      <c r="L661" s="10" t="s">
        <v>3079</v>
      </c>
      <c r="M661" s="327" t="s">
        <v>298</v>
      </c>
      <c r="N661" s="10" t="s">
        <v>34</v>
      </c>
      <c r="O661" s="10" t="s">
        <v>3080</v>
      </c>
      <c r="P661" s="10">
        <v>8350290</v>
      </c>
      <c r="Q661" s="10" t="s">
        <v>27</v>
      </c>
    </row>
    <row r="662" spans="1:17" ht="14.25" customHeight="1" x14ac:dyDescent="0.2">
      <c r="A662" s="88">
        <f t="shared" si="10"/>
        <v>656</v>
      </c>
      <c r="B662" s="10" t="s">
        <v>3081</v>
      </c>
      <c r="C662" s="10" t="s">
        <v>3082</v>
      </c>
      <c r="D662" s="11">
        <v>8080022551</v>
      </c>
      <c r="E662" s="180">
        <v>38807</v>
      </c>
      <c r="F662" s="187" t="s">
        <v>2892</v>
      </c>
      <c r="G662" s="187" t="s">
        <v>27</v>
      </c>
      <c r="H662" s="194" t="s">
        <v>27</v>
      </c>
      <c r="I662" s="155"/>
      <c r="J662" s="155"/>
      <c r="K662" s="123" t="s">
        <v>41</v>
      </c>
      <c r="L662" s="10" t="s">
        <v>3083</v>
      </c>
      <c r="M662" s="327" t="s">
        <v>298</v>
      </c>
      <c r="N662" s="10" t="s">
        <v>158</v>
      </c>
      <c r="O662" s="10" t="s">
        <v>3084</v>
      </c>
      <c r="P662" s="10">
        <v>8307697</v>
      </c>
      <c r="Q662" s="10" t="s">
        <v>3085</v>
      </c>
    </row>
    <row r="663" spans="1:17" ht="14.25" customHeight="1" x14ac:dyDescent="0.2">
      <c r="A663" s="88">
        <f t="shared" si="10"/>
        <v>657</v>
      </c>
      <c r="B663" s="10" t="s">
        <v>3086</v>
      </c>
      <c r="C663" s="10" t="s">
        <v>3087</v>
      </c>
      <c r="D663" s="11">
        <v>8080026973</v>
      </c>
      <c r="E663" s="180">
        <v>37599</v>
      </c>
      <c r="F663" s="187" t="s">
        <v>2892</v>
      </c>
      <c r="G663" s="187" t="s">
        <v>27</v>
      </c>
      <c r="H663" s="194" t="s">
        <v>27</v>
      </c>
      <c r="I663" s="155"/>
      <c r="J663" s="155"/>
      <c r="K663" s="123" t="s">
        <v>31</v>
      </c>
      <c r="L663" s="10" t="s">
        <v>3088</v>
      </c>
      <c r="M663" s="327" t="s">
        <v>298</v>
      </c>
      <c r="N663" s="10" t="s">
        <v>34</v>
      </c>
      <c r="O663" s="10" t="s">
        <v>3089</v>
      </c>
      <c r="P663" s="10">
        <v>8317707</v>
      </c>
      <c r="Q663" s="10" t="s">
        <v>3090</v>
      </c>
    </row>
    <row r="664" spans="1:17" ht="14.25" customHeight="1" x14ac:dyDescent="0.2">
      <c r="A664" s="88">
        <f t="shared" ref="A664:A701" si="11">+A663+1</f>
        <v>658</v>
      </c>
      <c r="B664" s="10" t="s">
        <v>3091</v>
      </c>
      <c r="C664" s="11" t="s">
        <v>3092</v>
      </c>
      <c r="D664" s="11">
        <v>8080038333</v>
      </c>
      <c r="E664" s="180" t="s">
        <v>27</v>
      </c>
      <c r="F664" s="187" t="s">
        <v>27</v>
      </c>
      <c r="G664" s="187" t="s">
        <v>3093</v>
      </c>
      <c r="H664" s="194">
        <v>41628</v>
      </c>
      <c r="I664" s="155">
        <v>20223300445191</v>
      </c>
      <c r="J664" s="155"/>
      <c r="K664" s="123" t="s">
        <v>22</v>
      </c>
      <c r="L664" s="10" t="s">
        <v>3094</v>
      </c>
      <c r="M664" s="327" t="s">
        <v>1604</v>
      </c>
      <c r="N664" s="10" t="s">
        <v>34</v>
      </c>
      <c r="O664" s="10" t="s">
        <v>27</v>
      </c>
      <c r="P664" s="10" t="s">
        <v>27</v>
      </c>
      <c r="Q664" s="10" t="s">
        <v>27</v>
      </c>
    </row>
    <row r="665" spans="1:17" ht="14.25" customHeight="1" x14ac:dyDescent="0.2">
      <c r="A665" s="88">
        <f t="shared" si="11"/>
        <v>659</v>
      </c>
      <c r="B665" s="10" t="s">
        <v>3095</v>
      </c>
      <c r="C665" s="10" t="s">
        <v>3096</v>
      </c>
      <c r="D665" s="11">
        <v>8090055854</v>
      </c>
      <c r="E665" s="180">
        <v>38301</v>
      </c>
      <c r="F665" s="187" t="s">
        <v>2892</v>
      </c>
      <c r="G665" s="187">
        <v>20133300236141</v>
      </c>
      <c r="H665" s="194">
        <v>41575</v>
      </c>
      <c r="I665" s="155"/>
      <c r="J665" s="155"/>
      <c r="K665" s="123" t="s">
        <v>630</v>
      </c>
      <c r="L665" s="10" t="s">
        <v>3097</v>
      </c>
      <c r="M665" s="327" t="s">
        <v>157</v>
      </c>
      <c r="N665" s="10" t="s">
        <v>158</v>
      </c>
      <c r="O665" s="10" t="s">
        <v>3098</v>
      </c>
      <c r="P665" s="10">
        <v>2619473</v>
      </c>
      <c r="Q665" s="10" t="s">
        <v>27</v>
      </c>
    </row>
    <row r="666" spans="1:17" ht="14.25" customHeight="1" x14ac:dyDescent="0.2">
      <c r="A666" s="88">
        <f t="shared" si="11"/>
        <v>660</v>
      </c>
      <c r="B666" s="10" t="s">
        <v>3099</v>
      </c>
      <c r="C666" s="10" t="s">
        <v>3100</v>
      </c>
      <c r="D666" s="11">
        <v>8090058311</v>
      </c>
      <c r="E666" s="180">
        <v>37374</v>
      </c>
      <c r="F666" s="187" t="s">
        <v>2892</v>
      </c>
      <c r="G666" s="187" t="s">
        <v>27</v>
      </c>
      <c r="H666" s="194" t="s">
        <v>27</v>
      </c>
      <c r="I666" s="155"/>
      <c r="J666" s="155"/>
      <c r="K666" s="123" t="s">
        <v>220</v>
      </c>
      <c r="L666" s="10" t="s">
        <v>3101</v>
      </c>
      <c r="M666" s="327" t="s">
        <v>157</v>
      </c>
      <c r="N666" s="10" t="s">
        <v>158</v>
      </c>
      <c r="O666" s="10" t="s">
        <v>3102</v>
      </c>
      <c r="P666" s="10">
        <v>2655422</v>
      </c>
      <c r="Q666" s="10" t="s">
        <v>27</v>
      </c>
    </row>
    <row r="667" spans="1:17" ht="14.25" customHeight="1" x14ac:dyDescent="0.2">
      <c r="A667" s="88">
        <f t="shared" si="11"/>
        <v>661</v>
      </c>
      <c r="B667" s="10" t="s">
        <v>3103</v>
      </c>
      <c r="C667" s="10" t="s">
        <v>3104</v>
      </c>
      <c r="D667" s="11">
        <v>8090080595</v>
      </c>
      <c r="E667" s="180">
        <v>38283</v>
      </c>
      <c r="F667" s="187" t="s">
        <v>2892</v>
      </c>
      <c r="G667" s="187" t="s">
        <v>3105</v>
      </c>
      <c r="H667" s="194">
        <v>41544</v>
      </c>
      <c r="I667" s="155"/>
      <c r="J667" s="155"/>
      <c r="K667" s="123" t="s">
        <v>97</v>
      </c>
      <c r="L667" s="10" t="s">
        <v>3106</v>
      </c>
      <c r="M667" s="327" t="s">
        <v>33</v>
      </c>
      <c r="N667" s="10" t="s">
        <v>34</v>
      </c>
      <c r="O667" s="10" t="s">
        <v>3107</v>
      </c>
      <c r="P667" s="10">
        <v>2614298</v>
      </c>
      <c r="Q667" s="10" t="s">
        <v>27</v>
      </c>
    </row>
    <row r="668" spans="1:17" ht="14.25" customHeight="1" x14ac:dyDescent="0.2">
      <c r="A668" s="88">
        <f t="shared" si="11"/>
        <v>662</v>
      </c>
      <c r="B668" s="10" t="s">
        <v>3108</v>
      </c>
      <c r="C668" s="10" t="s">
        <v>3109</v>
      </c>
      <c r="D668" s="11">
        <v>8090093365</v>
      </c>
      <c r="E668" s="180">
        <v>37946</v>
      </c>
      <c r="F668" s="187" t="s">
        <v>2892</v>
      </c>
      <c r="G668" s="187">
        <v>20143300047971</v>
      </c>
      <c r="H668" s="194">
        <v>41698</v>
      </c>
      <c r="I668" s="155">
        <v>20223300461301</v>
      </c>
      <c r="J668" s="155"/>
      <c r="K668" s="123" t="s">
        <v>31</v>
      </c>
      <c r="L668" s="10" t="s">
        <v>3110</v>
      </c>
      <c r="M668" s="327" t="s">
        <v>157</v>
      </c>
      <c r="N668" s="10" t="s">
        <v>158</v>
      </c>
      <c r="O668" s="10" t="s">
        <v>3111</v>
      </c>
      <c r="P668" s="10">
        <v>2666552</v>
      </c>
      <c r="Q668" s="10" t="s">
        <v>27</v>
      </c>
    </row>
    <row r="669" spans="1:17" ht="14.25" customHeight="1" x14ac:dyDescent="0.2">
      <c r="A669" s="88">
        <f t="shared" si="11"/>
        <v>663</v>
      </c>
      <c r="B669" s="10" t="s">
        <v>3112</v>
      </c>
      <c r="C669" s="10" t="s">
        <v>3113</v>
      </c>
      <c r="D669" s="11">
        <v>8090093752</v>
      </c>
      <c r="E669" s="180">
        <v>40959</v>
      </c>
      <c r="F669" s="187" t="s">
        <v>2892</v>
      </c>
      <c r="G669" s="187" t="s">
        <v>27</v>
      </c>
      <c r="H669" s="194" t="s">
        <v>27</v>
      </c>
      <c r="I669" s="155">
        <v>20223310525041</v>
      </c>
      <c r="J669" s="275">
        <v>44893</v>
      </c>
      <c r="K669" s="123" t="s">
        <v>22</v>
      </c>
      <c r="L669" s="10" t="s">
        <v>3114</v>
      </c>
      <c r="M669" s="327" t="s">
        <v>157</v>
      </c>
      <c r="N669" s="10" t="s">
        <v>158</v>
      </c>
      <c r="O669" s="10" t="s">
        <v>3115</v>
      </c>
      <c r="P669" s="10">
        <v>666552</v>
      </c>
      <c r="Q669" s="10" t="s">
        <v>27</v>
      </c>
    </row>
    <row r="670" spans="1:17" ht="14.25" customHeight="1" x14ac:dyDescent="0.2">
      <c r="A670" s="88">
        <f t="shared" si="11"/>
        <v>664</v>
      </c>
      <c r="B670" s="10" t="s">
        <v>3116</v>
      </c>
      <c r="C670" s="10" t="s">
        <v>3117</v>
      </c>
      <c r="D670" s="11">
        <v>8100054043</v>
      </c>
      <c r="E670" s="180">
        <v>41012</v>
      </c>
      <c r="F670" s="187" t="s">
        <v>2892</v>
      </c>
      <c r="G670" s="187" t="s">
        <v>27</v>
      </c>
      <c r="H670" s="194" t="s">
        <v>27</v>
      </c>
      <c r="I670" s="155">
        <v>20223310517061</v>
      </c>
      <c r="J670" s="275">
        <v>44889</v>
      </c>
      <c r="K670" s="123" t="s">
        <v>31</v>
      </c>
      <c r="L670" s="10" t="s">
        <v>3118</v>
      </c>
      <c r="M670" s="327" t="s">
        <v>3119</v>
      </c>
      <c r="N670" s="10" t="s">
        <v>61</v>
      </c>
      <c r="O670" s="10" t="s">
        <v>27</v>
      </c>
      <c r="P670" s="10" t="s">
        <v>27</v>
      </c>
      <c r="Q670" s="10" t="s">
        <v>27</v>
      </c>
    </row>
    <row r="671" spans="1:17" ht="14.25" customHeight="1" x14ac:dyDescent="0.2">
      <c r="A671" s="88">
        <f t="shared" si="11"/>
        <v>665</v>
      </c>
      <c r="B671" s="10" t="s">
        <v>3120</v>
      </c>
      <c r="C671" s="11" t="s">
        <v>3121</v>
      </c>
      <c r="D671" s="11">
        <v>8100062596</v>
      </c>
      <c r="E671" s="180">
        <v>41060</v>
      </c>
      <c r="F671" s="187" t="s">
        <v>2892</v>
      </c>
      <c r="G671" s="187" t="s">
        <v>27</v>
      </c>
      <c r="H671" s="194" t="s">
        <v>27</v>
      </c>
      <c r="I671" s="155">
        <v>20223310517071</v>
      </c>
      <c r="J671" s="275">
        <v>44889</v>
      </c>
      <c r="K671" s="123" t="s">
        <v>155</v>
      </c>
      <c r="L671" s="10" t="s">
        <v>3122</v>
      </c>
      <c r="M671" s="327" t="s">
        <v>60</v>
      </c>
      <c r="N671" s="10" t="s">
        <v>61</v>
      </c>
      <c r="O671" s="10" t="s">
        <v>27</v>
      </c>
      <c r="P671" s="10" t="s">
        <v>27</v>
      </c>
      <c r="Q671" s="10" t="s">
        <v>27</v>
      </c>
    </row>
    <row r="672" spans="1:17" ht="14.25" customHeight="1" x14ac:dyDescent="0.2">
      <c r="A672" s="88">
        <f t="shared" si="11"/>
        <v>666</v>
      </c>
      <c r="B672" s="10" t="s">
        <v>3123</v>
      </c>
      <c r="C672" s="11" t="s">
        <v>27</v>
      </c>
      <c r="D672" s="11">
        <v>8110040018</v>
      </c>
      <c r="E672" s="180">
        <v>37171</v>
      </c>
      <c r="F672" s="187" t="s">
        <v>2892</v>
      </c>
      <c r="G672" s="187" t="s">
        <v>27</v>
      </c>
      <c r="H672" s="194" t="s">
        <v>27</v>
      </c>
      <c r="I672" s="155">
        <v>20223310517041</v>
      </c>
      <c r="J672" s="275">
        <v>44889</v>
      </c>
      <c r="K672" s="123" t="s">
        <v>3124</v>
      </c>
      <c r="L672" s="10" t="s">
        <v>3125</v>
      </c>
      <c r="M672" s="327" t="s">
        <v>3126</v>
      </c>
      <c r="N672" s="10" t="s">
        <v>44</v>
      </c>
      <c r="O672" s="10" t="s">
        <v>3127</v>
      </c>
      <c r="P672" s="10">
        <v>8237382</v>
      </c>
      <c r="Q672" s="10" t="s">
        <v>27</v>
      </c>
    </row>
    <row r="673" spans="1:17" ht="14.25" customHeight="1" x14ac:dyDescent="0.2">
      <c r="A673" s="88">
        <f t="shared" si="11"/>
        <v>667</v>
      </c>
      <c r="B673" s="10" t="s">
        <v>3128</v>
      </c>
      <c r="C673" s="10" t="s">
        <v>3129</v>
      </c>
      <c r="D673" s="11">
        <v>8110109981</v>
      </c>
      <c r="E673" s="180">
        <v>38247</v>
      </c>
      <c r="F673" s="187" t="s">
        <v>2892</v>
      </c>
      <c r="G673" s="187" t="s">
        <v>27</v>
      </c>
      <c r="H673" s="194" t="s">
        <v>27</v>
      </c>
      <c r="I673" s="155">
        <v>20223310517051</v>
      </c>
      <c r="J673" s="275">
        <v>44889</v>
      </c>
      <c r="K673" s="123" t="s">
        <v>22</v>
      </c>
      <c r="L673" s="10" t="s">
        <v>3130</v>
      </c>
      <c r="M673" s="327" t="s">
        <v>3131</v>
      </c>
      <c r="N673" s="10" t="s">
        <v>44</v>
      </c>
      <c r="O673" s="10" t="s">
        <v>3132</v>
      </c>
      <c r="P673" s="10">
        <v>8531313</v>
      </c>
      <c r="Q673" s="10" t="s">
        <v>27</v>
      </c>
    </row>
    <row r="674" spans="1:17" ht="14.25" customHeight="1" x14ac:dyDescent="0.2">
      <c r="A674" s="88">
        <f t="shared" si="11"/>
        <v>668</v>
      </c>
      <c r="B674" s="10" t="s">
        <v>3133</v>
      </c>
      <c r="C674" s="10" t="s">
        <v>3134</v>
      </c>
      <c r="D674" s="11">
        <v>8110166262</v>
      </c>
      <c r="E674" s="180">
        <v>38267</v>
      </c>
      <c r="F674" s="187" t="s">
        <v>2892</v>
      </c>
      <c r="G674" s="187" t="s">
        <v>27</v>
      </c>
      <c r="H674" s="194" t="s">
        <v>27</v>
      </c>
      <c r="I674" s="155">
        <v>20223310517031</v>
      </c>
      <c r="J674" s="275">
        <v>44889</v>
      </c>
      <c r="K674" s="123" t="s">
        <v>22</v>
      </c>
      <c r="L674" s="10" t="s">
        <v>3135</v>
      </c>
      <c r="M674" s="327" t="s">
        <v>50</v>
      </c>
      <c r="N674" s="10" t="s">
        <v>44</v>
      </c>
      <c r="O674" s="10" t="s">
        <v>27</v>
      </c>
      <c r="P674" s="10" t="s">
        <v>27</v>
      </c>
      <c r="Q674" s="10" t="s">
        <v>27</v>
      </c>
    </row>
    <row r="675" spans="1:17" ht="14.25" customHeight="1" x14ac:dyDescent="0.2">
      <c r="A675" s="88">
        <f t="shared" si="11"/>
        <v>669</v>
      </c>
      <c r="B675" s="10" t="s">
        <v>3136</v>
      </c>
      <c r="C675" s="10" t="s">
        <v>3137</v>
      </c>
      <c r="D675" s="11">
        <v>8110171804</v>
      </c>
      <c r="E675" s="180">
        <v>42842</v>
      </c>
      <c r="F675" s="187" t="s">
        <v>2892</v>
      </c>
      <c r="G675" s="187">
        <v>20103300296001</v>
      </c>
      <c r="H675" s="194">
        <v>40451</v>
      </c>
      <c r="I675" s="155">
        <v>20223310253941</v>
      </c>
      <c r="J675" s="275">
        <v>44742</v>
      </c>
      <c r="K675" s="123" t="s">
        <v>22</v>
      </c>
      <c r="L675" s="10" t="s">
        <v>3138</v>
      </c>
      <c r="M675" s="327" t="s">
        <v>50</v>
      </c>
      <c r="N675" s="10" t="s">
        <v>44</v>
      </c>
      <c r="O675" s="10" t="s">
        <v>3139</v>
      </c>
      <c r="P675" s="10">
        <v>3117054</v>
      </c>
      <c r="Q675" s="10" t="s">
        <v>3140</v>
      </c>
    </row>
    <row r="676" spans="1:17" ht="14.25" customHeight="1" x14ac:dyDescent="0.2">
      <c r="A676" s="88">
        <f t="shared" si="11"/>
        <v>670</v>
      </c>
      <c r="B676" s="10" t="s">
        <v>3141</v>
      </c>
      <c r="C676" s="10" t="s">
        <v>3142</v>
      </c>
      <c r="D676" s="11">
        <v>8110191638</v>
      </c>
      <c r="E676" s="180">
        <v>41059</v>
      </c>
      <c r="F676" s="187" t="s">
        <v>2892</v>
      </c>
      <c r="G676" s="187" t="s">
        <v>27</v>
      </c>
      <c r="H676" s="194" t="s">
        <v>27</v>
      </c>
      <c r="I676" s="155">
        <v>20223310517001</v>
      </c>
      <c r="J676" s="275">
        <v>44889</v>
      </c>
      <c r="K676" s="123" t="s">
        <v>22</v>
      </c>
      <c r="L676" s="10" t="s">
        <v>3143</v>
      </c>
      <c r="M676" s="327" t="s">
        <v>50</v>
      </c>
      <c r="N676" s="10" t="s">
        <v>44</v>
      </c>
      <c r="O676" s="10" t="s">
        <v>27</v>
      </c>
      <c r="P676" s="10" t="s">
        <v>27</v>
      </c>
      <c r="Q676" s="10" t="s">
        <v>27</v>
      </c>
    </row>
    <row r="677" spans="1:17" ht="14.25" customHeight="1" x14ac:dyDescent="0.2">
      <c r="A677" s="88">
        <f t="shared" si="11"/>
        <v>671</v>
      </c>
      <c r="B677" s="10" t="s">
        <v>3144</v>
      </c>
      <c r="C677" s="10" t="s">
        <v>3145</v>
      </c>
      <c r="D677" s="11">
        <v>8110233489</v>
      </c>
      <c r="E677" s="180">
        <v>42842</v>
      </c>
      <c r="F677" s="187" t="s">
        <v>2892</v>
      </c>
      <c r="G677" s="187" t="s">
        <v>27</v>
      </c>
      <c r="H677" s="194" t="s">
        <v>27</v>
      </c>
      <c r="I677" s="155">
        <v>20223310253961</v>
      </c>
      <c r="J677" s="275">
        <v>44742</v>
      </c>
      <c r="K677" s="123" t="s">
        <v>22</v>
      </c>
      <c r="L677" s="10" t="s">
        <v>3146</v>
      </c>
      <c r="M677" s="327" t="s">
        <v>50</v>
      </c>
      <c r="N677" s="10" t="s">
        <v>44</v>
      </c>
      <c r="O677" s="10" t="s">
        <v>3147</v>
      </c>
      <c r="P677" s="10">
        <v>2517636</v>
      </c>
      <c r="Q677" s="10" t="s">
        <v>27</v>
      </c>
    </row>
    <row r="678" spans="1:17" ht="14.25" customHeight="1" x14ac:dyDescent="0.2">
      <c r="A678" s="88">
        <f t="shared" si="11"/>
        <v>672</v>
      </c>
      <c r="B678" s="10" t="s">
        <v>3148</v>
      </c>
      <c r="C678" s="11" t="s">
        <v>3149</v>
      </c>
      <c r="D678" s="11">
        <v>8110235665</v>
      </c>
      <c r="E678" s="180">
        <v>43210</v>
      </c>
      <c r="F678" s="187" t="s">
        <v>2892</v>
      </c>
      <c r="G678" s="187" t="s">
        <v>27</v>
      </c>
      <c r="H678" s="194" t="s">
        <v>27</v>
      </c>
      <c r="I678" s="155"/>
      <c r="J678" s="155"/>
      <c r="K678" s="123" t="s">
        <v>97</v>
      </c>
      <c r="L678" s="10" t="s">
        <v>3150</v>
      </c>
      <c r="M678" s="327" t="s">
        <v>2373</v>
      </c>
      <c r="N678" s="10" t="s">
        <v>44</v>
      </c>
      <c r="O678" s="10" t="s">
        <v>27</v>
      </c>
      <c r="P678" s="10" t="s">
        <v>27</v>
      </c>
      <c r="Q678" s="10" t="s">
        <v>27</v>
      </c>
    </row>
    <row r="679" spans="1:17" ht="14.25" customHeight="1" x14ac:dyDescent="0.2">
      <c r="A679" s="88">
        <f t="shared" si="11"/>
        <v>673</v>
      </c>
      <c r="B679" s="10" t="s">
        <v>3151</v>
      </c>
      <c r="C679" s="11" t="s">
        <v>3152</v>
      </c>
      <c r="D679" s="11">
        <v>8110273337</v>
      </c>
      <c r="E679" s="180">
        <v>42842</v>
      </c>
      <c r="F679" s="187" t="s">
        <v>2892</v>
      </c>
      <c r="G679" s="187" t="s">
        <v>27</v>
      </c>
      <c r="H679" s="194" t="s">
        <v>27</v>
      </c>
      <c r="I679" s="155"/>
      <c r="J679" s="155"/>
      <c r="K679" s="123" t="s">
        <v>22</v>
      </c>
      <c r="L679" s="10" t="s">
        <v>3153</v>
      </c>
      <c r="M679" s="327" t="s">
        <v>50</v>
      </c>
      <c r="N679" s="10" t="s">
        <v>44</v>
      </c>
      <c r="O679" s="10" t="s">
        <v>27</v>
      </c>
      <c r="P679" s="10" t="s">
        <v>27</v>
      </c>
      <c r="Q679" s="10" t="s">
        <v>27</v>
      </c>
    </row>
    <row r="680" spans="1:17" ht="14.25" customHeight="1" x14ac:dyDescent="0.2">
      <c r="A680" s="88">
        <f t="shared" si="11"/>
        <v>674</v>
      </c>
      <c r="B680" s="10" t="s">
        <v>3154</v>
      </c>
      <c r="C680" s="11" t="s">
        <v>27</v>
      </c>
      <c r="D680" s="11">
        <v>8110303417</v>
      </c>
      <c r="E680" s="180">
        <v>37973</v>
      </c>
      <c r="F680" s="187" t="s">
        <v>2892</v>
      </c>
      <c r="G680" s="187" t="s">
        <v>27</v>
      </c>
      <c r="H680" s="194" t="s">
        <v>27</v>
      </c>
      <c r="I680" s="155"/>
      <c r="J680" s="155"/>
      <c r="K680" s="123" t="s">
        <v>22</v>
      </c>
      <c r="L680" s="10" t="s">
        <v>3155</v>
      </c>
      <c r="M680" s="327" t="s">
        <v>50</v>
      </c>
      <c r="N680" s="10" t="s">
        <v>44</v>
      </c>
      <c r="O680" s="10" t="s">
        <v>27</v>
      </c>
      <c r="P680" s="10" t="s">
        <v>27</v>
      </c>
      <c r="Q680" s="10" t="s">
        <v>27</v>
      </c>
    </row>
    <row r="681" spans="1:17" ht="14.25" customHeight="1" x14ac:dyDescent="0.2">
      <c r="A681" s="88">
        <f t="shared" si="11"/>
        <v>675</v>
      </c>
      <c r="B681" s="10" t="s">
        <v>3156</v>
      </c>
      <c r="C681" s="10" t="s">
        <v>3157</v>
      </c>
      <c r="D681" s="11">
        <v>8110321355</v>
      </c>
      <c r="E681" s="180">
        <v>41079</v>
      </c>
      <c r="F681" s="187" t="s">
        <v>2892</v>
      </c>
      <c r="G681" s="187" t="s">
        <v>27</v>
      </c>
      <c r="H681" s="194" t="s">
        <v>27</v>
      </c>
      <c r="I681" s="155"/>
      <c r="J681" s="155"/>
      <c r="K681" s="123" t="s">
        <v>22</v>
      </c>
      <c r="L681" s="10" t="s">
        <v>3158</v>
      </c>
      <c r="M681" s="327" t="s">
        <v>27</v>
      </c>
      <c r="N681" s="10" t="s">
        <v>27</v>
      </c>
      <c r="O681" s="10" t="s">
        <v>27</v>
      </c>
      <c r="P681" s="10" t="s">
        <v>27</v>
      </c>
      <c r="Q681" s="10" t="s">
        <v>27</v>
      </c>
    </row>
    <row r="682" spans="1:17" ht="14.25" customHeight="1" x14ac:dyDescent="0.2">
      <c r="A682" s="88">
        <f t="shared" si="11"/>
        <v>676</v>
      </c>
      <c r="B682" s="10" t="s">
        <v>3159</v>
      </c>
      <c r="C682" s="11" t="s">
        <v>3160</v>
      </c>
      <c r="D682" s="11">
        <v>8110351398</v>
      </c>
      <c r="E682" s="180">
        <v>38857</v>
      </c>
      <c r="F682" s="187" t="s">
        <v>2892</v>
      </c>
      <c r="G682" s="187" t="s">
        <v>27</v>
      </c>
      <c r="H682" s="194" t="s">
        <v>27</v>
      </c>
      <c r="I682" s="155"/>
      <c r="J682" s="155"/>
      <c r="K682" s="123" t="s">
        <v>22</v>
      </c>
      <c r="L682" s="10" t="s">
        <v>3161</v>
      </c>
      <c r="M682" s="327" t="s">
        <v>27</v>
      </c>
      <c r="N682" s="10" t="s">
        <v>27</v>
      </c>
      <c r="O682" s="10" t="s">
        <v>27</v>
      </c>
      <c r="P682" s="10" t="s">
        <v>27</v>
      </c>
      <c r="Q682" s="10" t="s">
        <v>27</v>
      </c>
    </row>
    <row r="683" spans="1:17" ht="14.25" customHeight="1" x14ac:dyDescent="0.2">
      <c r="A683" s="88">
        <f t="shared" si="11"/>
        <v>677</v>
      </c>
      <c r="B683" s="10" t="s">
        <v>3162</v>
      </c>
      <c r="C683" s="11" t="s">
        <v>27</v>
      </c>
      <c r="D683" s="11">
        <v>8110369674</v>
      </c>
      <c r="E683" s="180">
        <v>39661</v>
      </c>
      <c r="F683" s="187" t="s">
        <v>2892</v>
      </c>
      <c r="G683" s="187" t="s">
        <v>27</v>
      </c>
      <c r="H683" s="194" t="s">
        <v>27</v>
      </c>
      <c r="I683" s="155"/>
      <c r="J683" s="155"/>
      <c r="K683" s="123" t="s">
        <v>189</v>
      </c>
      <c r="L683" s="10" t="s">
        <v>3163</v>
      </c>
      <c r="M683" s="327" t="s">
        <v>50</v>
      </c>
      <c r="N683" s="10" t="s">
        <v>44</v>
      </c>
      <c r="O683" s="10" t="s">
        <v>27</v>
      </c>
      <c r="P683" s="10" t="s">
        <v>27</v>
      </c>
      <c r="Q683" s="10" t="s">
        <v>27</v>
      </c>
    </row>
    <row r="684" spans="1:17" ht="14.25" customHeight="1" x14ac:dyDescent="0.2">
      <c r="A684" s="88">
        <f t="shared" si="11"/>
        <v>678</v>
      </c>
      <c r="B684" s="10" t="s">
        <v>3164</v>
      </c>
      <c r="C684" s="10" t="s">
        <v>27</v>
      </c>
      <c r="D684" s="11">
        <v>8110376721</v>
      </c>
      <c r="E684" s="180">
        <v>40382</v>
      </c>
      <c r="F684" s="187">
        <v>20104400431562</v>
      </c>
      <c r="G684" s="187">
        <v>20104400431562</v>
      </c>
      <c r="H684" s="194">
        <v>40507</v>
      </c>
      <c r="I684" s="155"/>
      <c r="J684" s="155"/>
      <c r="K684" s="123" t="s">
        <v>22</v>
      </c>
      <c r="L684" s="10" t="s">
        <v>3165</v>
      </c>
      <c r="M684" s="327" t="s">
        <v>3166</v>
      </c>
      <c r="N684" s="10" t="s">
        <v>44</v>
      </c>
      <c r="O684" s="10" t="s">
        <v>27</v>
      </c>
      <c r="P684" s="10" t="s">
        <v>27</v>
      </c>
      <c r="Q684" s="10" t="s">
        <v>27</v>
      </c>
    </row>
    <row r="685" spans="1:17" ht="14.25" customHeight="1" x14ac:dyDescent="0.2">
      <c r="A685" s="88">
        <f t="shared" si="11"/>
        <v>679</v>
      </c>
      <c r="B685" s="10" t="s">
        <v>3167</v>
      </c>
      <c r="C685" s="11" t="s">
        <v>27</v>
      </c>
      <c r="D685" s="11">
        <v>8110387409</v>
      </c>
      <c r="E685" s="180">
        <v>39529</v>
      </c>
      <c r="F685" s="187" t="s">
        <v>2892</v>
      </c>
      <c r="G685" s="187" t="s">
        <v>27</v>
      </c>
      <c r="H685" s="194" t="s">
        <v>27</v>
      </c>
      <c r="I685" s="155"/>
      <c r="J685" s="155"/>
      <c r="K685" s="123" t="s">
        <v>189</v>
      </c>
      <c r="L685" s="10" t="s">
        <v>3168</v>
      </c>
      <c r="M685" s="327" t="s">
        <v>50</v>
      </c>
      <c r="N685" s="10" t="s">
        <v>44</v>
      </c>
      <c r="O685" s="10" t="s">
        <v>27</v>
      </c>
      <c r="P685" s="10" t="s">
        <v>27</v>
      </c>
      <c r="Q685" s="10" t="s">
        <v>27</v>
      </c>
    </row>
    <row r="686" spans="1:17" ht="14.25" customHeight="1" x14ac:dyDescent="0.2">
      <c r="A686" s="88">
        <f t="shared" si="11"/>
        <v>680</v>
      </c>
      <c r="B686" s="10" t="s">
        <v>3169</v>
      </c>
      <c r="C686" s="10" t="s">
        <v>3170</v>
      </c>
      <c r="D686" s="11">
        <v>8110404203</v>
      </c>
      <c r="E686" s="180">
        <v>41051</v>
      </c>
      <c r="F686" s="187" t="s">
        <v>2892</v>
      </c>
      <c r="G686" s="187" t="s">
        <v>27</v>
      </c>
      <c r="H686" s="194" t="s">
        <v>27</v>
      </c>
      <c r="I686" s="155"/>
      <c r="J686" s="155"/>
      <c r="K686" s="123" t="s">
        <v>22</v>
      </c>
      <c r="L686" s="10" t="s">
        <v>3171</v>
      </c>
      <c r="M686" s="327" t="s">
        <v>50</v>
      </c>
      <c r="N686" s="10" t="s">
        <v>44</v>
      </c>
      <c r="O686" s="10" t="s">
        <v>3172</v>
      </c>
      <c r="P686" s="10">
        <v>2393821</v>
      </c>
      <c r="Q686" s="10" t="s">
        <v>27</v>
      </c>
    </row>
    <row r="687" spans="1:17" ht="14.25" customHeight="1" x14ac:dyDescent="0.2">
      <c r="A687" s="88">
        <f t="shared" si="11"/>
        <v>681</v>
      </c>
      <c r="B687" s="10" t="s">
        <v>3173</v>
      </c>
      <c r="C687" s="11" t="s">
        <v>3174</v>
      </c>
      <c r="D687" s="11">
        <v>8110418977</v>
      </c>
      <c r="E687" s="180">
        <v>41060</v>
      </c>
      <c r="F687" s="187" t="s">
        <v>2892</v>
      </c>
      <c r="G687" s="187" t="s">
        <v>27</v>
      </c>
      <c r="H687" s="194" t="s">
        <v>27</v>
      </c>
      <c r="I687" s="155"/>
      <c r="J687" s="155"/>
      <c r="K687" s="123" t="s">
        <v>22</v>
      </c>
      <c r="L687" s="10" t="s">
        <v>3175</v>
      </c>
      <c r="M687" s="327" t="s">
        <v>50</v>
      </c>
      <c r="N687" s="10" t="s">
        <v>44</v>
      </c>
      <c r="O687" s="10" t="s">
        <v>27</v>
      </c>
      <c r="P687" s="10" t="s">
        <v>27</v>
      </c>
      <c r="Q687" s="10" t="s">
        <v>27</v>
      </c>
    </row>
    <row r="688" spans="1:17" ht="14.25" customHeight="1" x14ac:dyDescent="0.2">
      <c r="A688" s="88">
        <f t="shared" si="11"/>
        <v>682</v>
      </c>
      <c r="B688" s="10" t="s">
        <v>3176</v>
      </c>
      <c r="C688" s="10" t="s">
        <v>27</v>
      </c>
      <c r="D688" s="11">
        <v>8110443679</v>
      </c>
      <c r="E688" s="180">
        <v>40831</v>
      </c>
      <c r="F688" s="187">
        <v>20114400394632</v>
      </c>
      <c r="G688" s="187">
        <v>20124400048422</v>
      </c>
      <c r="H688" s="194">
        <v>40948</v>
      </c>
      <c r="I688" s="155"/>
      <c r="J688" s="155"/>
      <c r="K688" s="123" t="s">
        <v>3177</v>
      </c>
      <c r="L688" s="10" t="s">
        <v>3178</v>
      </c>
      <c r="M688" s="327" t="s">
        <v>50</v>
      </c>
      <c r="N688" s="10" t="s">
        <v>44</v>
      </c>
      <c r="O688" s="10" t="s">
        <v>27</v>
      </c>
      <c r="P688" s="10" t="s">
        <v>27</v>
      </c>
      <c r="Q688" s="10" t="s">
        <v>27</v>
      </c>
    </row>
    <row r="689" spans="1:17" ht="14.25" customHeight="1" x14ac:dyDescent="0.2">
      <c r="A689" s="88">
        <f t="shared" si="11"/>
        <v>683</v>
      </c>
      <c r="B689" s="10" t="s">
        <v>3179</v>
      </c>
      <c r="C689" s="11" t="s">
        <v>27</v>
      </c>
      <c r="D689" s="11">
        <v>8120037963</v>
      </c>
      <c r="E689" s="180">
        <v>38836</v>
      </c>
      <c r="F689" s="187" t="s">
        <v>2892</v>
      </c>
      <c r="G689" s="187" t="s">
        <v>3180</v>
      </c>
      <c r="H689" s="194">
        <v>39680</v>
      </c>
      <c r="I689" s="155"/>
      <c r="J689" s="155"/>
      <c r="K689" s="123" t="s">
        <v>220</v>
      </c>
      <c r="L689" s="10" t="s">
        <v>3181</v>
      </c>
      <c r="M689" s="327" t="s">
        <v>27</v>
      </c>
      <c r="N689" s="10" t="s">
        <v>27</v>
      </c>
      <c r="O689" s="10" t="s">
        <v>27</v>
      </c>
      <c r="P689" s="10" t="s">
        <v>27</v>
      </c>
      <c r="Q689" s="10" t="s">
        <v>27</v>
      </c>
    </row>
    <row r="690" spans="1:17" ht="14.25" customHeight="1" x14ac:dyDescent="0.2">
      <c r="A690" s="88">
        <f t="shared" si="11"/>
        <v>684</v>
      </c>
      <c r="B690" s="10" t="s">
        <v>3182</v>
      </c>
      <c r="C690" s="11" t="s">
        <v>3183</v>
      </c>
      <c r="D690" s="11">
        <v>8120084581</v>
      </c>
      <c r="E690" s="180" t="s">
        <v>27</v>
      </c>
      <c r="F690" s="187" t="s">
        <v>27</v>
      </c>
      <c r="G690" s="187" t="s">
        <v>27</v>
      </c>
      <c r="H690" s="194" t="s">
        <v>27</v>
      </c>
      <c r="I690" s="155"/>
      <c r="J690" s="155"/>
      <c r="K690" s="123" t="s">
        <v>77</v>
      </c>
      <c r="L690" s="10" t="s">
        <v>3184</v>
      </c>
      <c r="M690" s="327" t="s">
        <v>3185</v>
      </c>
      <c r="N690" s="10" t="s">
        <v>1169</v>
      </c>
      <c r="O690" s="10" t="s">
        <v>27</v>
      </c>
      <c r="P690" s="10" t="s">
        <v>27</v>
      </c>
      <c r="Q690" s="10" t="s">
        <v>27</v>
      </c>
    </row>
    <row r="691" spans="1:17" ht="14.25" customHeight="1" x14ac:dyDescent="0.2">
      <c r="A691" s="88">
        <f t="shared" si="11"/>
        <v>685</v>
      </c>
      <c r="B691" s="10" t="s">
        <v>3186</v>
      </c>
      <c r="C691" s="10" t="s">
        <v>3187</v>
      </c>
      <c r="D691" s="11">
        <v>8130010566</v>
      </c>
      <c r="E691" s="180">
        <v>40959</v>
      </c>
      <c r="F691" s="187" t="s">
        <v>2892</v>
      </c>
      <c r="G691" s="187" t="s">
        <v>27</v>
      </c>
      <c r="H691" s="194" t="s">
        <v>27</v>
      </c>
      <c r="I691" s="155"/>
      <c r="J691" s="155"/>
      <c r="K691" s="123" t="s">
        <v>22</v>
      </c>
      <c r="L691" s="10" t="s">
        <v>3188</v>
      </c>
      <c r="M691" s="327" t="s">
        <v>3189</v>
      </c>
      <c r="N691" s="10" t="s">
        <v>100</v>
      </c>
      <c r="O691" s="10" t="s">
        <v>27</v>
      </c>
      <c r="P691" s="10" t="s">
        <v>27</v>
      </c>
      <c r="Q691" s="10" t="s">
        <v>27</v>
      </c>
    </row>
    <row r="692" spans="1:17" ht="14.25" customHeight="1" x14ac:dyDescent="0.2">
      <c r="A692" s="88">
        <f t="shared" si="11"/>
        <v>686</v>
      </c>
      <c r="B692" s="10" t="s">
        <v>3190</v>
      </c>
      <c r="C692" s="10" t="s">
        <v>27</v>
      </c>
      <c r="D692" s="11">
        <v>8130116052</v>
      </c>
      <c r="E692" s="180">
        <v>40608</v>
      </c>
      <c r="F692" s="187">
        <v>20114400094042</v>
      </c>
      <c r="G692" s="187">
        <v>20124400041882</v>
      </c>
      <c r="H692" s="194">
        <v>40945</v>
      </c>
      <c r="I692" s="155"/>
      <c r="J692" s="155"/>
      <c r="K692" s="123" t="s">
        <v>155</v>
      </c>
      <c r="L692" s="10" t="s">
        <v>1624</v>
      </c>
      <c r="M692" s="327" t="s">
        <v>625</v>
      </c>
      <c r="N692" s="10" t="s">
        <v>100</v>
      </c>
      <c r="O692" s="10" t="s">
        <v>27</v>
      </c>
      <c r="P692" s="10" t="s">
        <v>27</v>
      </c>
      <c r="Q692" s="10" t="s">
        <v>27</v>
      </c>
    </row>
    <row r="693" spans="1:17" ht="14.25" customHeight="1" x14ac:dyDescent="0.2">
      <c r="A693" s="88">
        <f t="shared" si="11"/>
        <v>687</v>
      </c>
      <c r="B693" s="10" t="s">
        <v>3191</v>
      </c>
      <c r="C693" s="10" t="s">
        <v>3192</v>
      </c>
      <c r="D693" s="11">
        <v>8130124494</v>
      </c>
      <c r="E693" s="180">
        <v>40959</v>
      </c>
      <c r="F693" s="187" t="s">
        <v>2892</v>
      </c>
      <c r="G693" s="187" t="s">
        <v>27</v>
      </c>
      <c r="H693" s="194" t="s">
        <v>27</v>
      </c>
      <c r="I693" s="155"/>
      <c r="J693" s="155"/>
      <c r="K693" s="123" t="s">
        <v>22</v>
      </c>
      <c r="L693" s="10" t="s">
        <v>3193</v>
      </c>
      <c r="M693" s="327" t="s">
        <v>3194</v>
      </c>
      <c r="N693" s="10" t="s">
        <v>100</v>
      </c>
      <c r="O693" s="10" t="s">
        <v>27</v>
      </c>
      <c r="P693" s="10" t="s">
        <v>27</v>
      </c>
      <c r="Q693" s="10" t="s">
        <v>27</v>
      </c>
    </row>
    <row r="694" spans="1:17" ht="14.25" customHeight="1" x14ac:dyDescent="0.2">
      <c r="A694" s="88">
        <f t="shared" si="11"/>
        <v>688</v>
      </c>
      <c r="B694" s="10" t="s">
        <v>3195</v>
      </c>
      <c r="C694" s="10" t="s">
        <v>3196</v>
      </c>
      <c r="D694" s="11">
        <v>8130137984</v>
      </c>
      <c r="E694" s="180">
        <v>40959</v>
      </c>
      <c r="F694" s="187" t="s">
        <v>2892</v>
      </c>
      <c r="G694" s="187" t="s">
        <v>27</v>
      </c>
      <c r="H694" s="194" t="s">
        <v>27</v>
      </c>
      <c r="I694" s="155"/>
      <c r="J694" s="155"/>
      <c r="K694" s="123" t="s">
        <v>22</v>
      </c>
      <c r="L694" s="10" t="s">
        <v>3197</v>
      </c>
      <c r="M694" s="327" t="s">
        <v>625</v>
      </c>
      <c r="N694" s="10" t="s">
        <v>100</v>
      </c>
      <c r="O694" s="10" t="s">
        <v>3198</v>
      </c>
      <c r="P694" s="10">
        <v>8719440</v>
      </c>
      <c r="Q694" s="10" t="s">
        <v>3199</v>
      </c>
    </row>
    <row r="695" spans="1:17" ht="14.25" customHeight="1" x14ac:dyDescent="0.2">
      <c r="A695" s="88">
        <f t="shared" si="11"/>
        <v>689</v>
      </c>
      <c r="B695" s="10" t="s">
        <v>3200</v>
      </c>
      <c r="C695" s="11" t="s">
        <v>27</v>
      </c>
      <c r="D695" s="11">
        <v>8150004911</v>
      </c>
      <c r="E695" s="180">
        <v>36656</v>
      </c>
      <c r="F695" s="187" t="s">
        <v>2892</v>
      </c>
      <c r="G695" s="187" t="s">
        <v>3201</v>
      </c>
      <c r="H695" s="194">
        <v>41628</v>
      </c>
      <c r="I695" s="155"/>
      <c r="J695" s="155"/>
      <c r="K695" s="123" t="s">
        <v>22</v>
      </c>
      <c r="L695" s="10" t="s">
        <v>3202</v>
      </c>
      <c r="M695" s="327" t="s">
        <v>1426</v>
      </c>
      <c r="N695" s="10" t="s">
        <v>25</v>
      </c>
      <c r="O695" s="10" t="s">
        <v>27</v>
      </c>
      <c r="P695" s="10" t="s">
        <v>27</v>
      </c>
      <c r="Q695" s="10" t="s">
        <v>27</v>
      </c>
    </row>
    <row r="696" spans="1:17" ht="14.25" customHeight="1" x14ac:dyDescent="0.2">
      <c r="A696" s="88">
        <f t="shared" si="11"/>
        <v>690</v>
      </c>
      <c r="B696" s="10" t="s">
        <v>3203</v>
      </c>
      <c r="C696" s="11" t="s">
        <v>27</v>
      </c>
      <c r="D696" s="11">
        <v>8150042058</v>
      </c>
      <c r="E696" s="180">
        <v>38530</v>
      </c>
      <c r="F696" s="187" t="s">
        <v>2892</v>
      </c>
      <c r="G696" s="187" t="s">
        <v>27</v>
      </c>
      <c r="H696" s="194" t="s">
        <v>27</v>
      </c>
      <c r="I696" s="155"/>
      <c r="J696" s="155"/>
      <c r="K696" s="123" t="s">
        <v>155</v>
      </c>
      <c r="L696" s="10" t="s">
        <v>27</v>
      </c>
      <c r="M696" s="327" t="s">
        <v>1515</v>
      </c>
      <c r="N696" s="10" t="s">
        <v>25</v>
      </c>
      <c r="O696" s="10" t="s">
        <v>27</v>
      </c>
      <c r="P696" s="10" t="s">
        <v>27</v>
      </c>
      <c r="Q696" s="10" t="s">
        <v>27</v>
      </c>
    </row>
    <row r="697" spans="1:17" ht="14.25" customHeight="1" x14ac:dyDescent="0.2">
      <c r="A697" s="88">
        <f t="shared" si="11"/>
        <v>691</v>
      </c>
      <c r="B697" s="10" t="s">
        <v>3204</v>
      </c>
      <c r="C697" s="10" t="s">
        <v>3205</v>
      </c>
      <c r="D697" s="11">
        <v>8150045281</v>
      </c>
      <c r="E697" s="180">
        <v>38714</v>
      </c>
      <c r="F697" s="187" t="s">
        <v>2892</v>
      </c>
      <c r="G697" s="187" t="s">
        <v>27</v>
      </c>
      <c r="H697" s="194" t="s">
        <v>27</v>
      </c>
      <c r="I697" s="155"/>
      <c r="J697" s="155"/>
      <c r="K697" s="123" t="s">
        <v>3206</v>
      </c>
      <c r="L697" s="10" t="s">
        <v>3207</v>
      </c>
      <c r="M697" s="327" t="s">
        <v>1515</v>
      </c>
      <c r="N697" s="10" t="s">
        <v>25</v>
      </c>
      <c r="O697" s="10" t="s">
        <v>3208</v>
      </c>
      <c r="P697" s="10">
        <v>5142727</v>
      </c>
      <c r="Q697" s="10" t="s">
        <v>3209</v>
      </c>
    </row>
    <row r="698" spans="1:17" ht="14.25" customHeight="1" x14ac:dyDescent="0.2">
      <c r="A698" s="88">
        <f t="shared" si="11"/>
        <v>692</v>
      </c>
      <c r="B698" s="10" t="s">
        <v>1633</v>
      </c>
      <c r="C698" s="11" t="s">
        <v>27</v>
      </c>
      <c r="D698" s="11">
        <v>8150047342</v>
      </c>
      <c r="E698" s="180">
        <v>38319</v>
      </c>
      <c r="F698" s="187" t="s">
        <v>2892</v>
      </c>
      <c r="G698" s="187">
        <v>20143300015731</v>
      </c>
      <c r="H698" s="194">
        <v>41669</v>
      </c>
      <c r="I698" s="155"/>
      <c r="J698" s="155"/>
      <c r="K698" s="123" t="s">
        <v>22</v>
      </c>
      <c r="L698" s="10" t="s">
        <v>3210</v>
      </c>
      <c r="M698" s="327" t="s">
        <v>1426</v>
      </c>
      <c r="N698" s="10" t="s">
        <v>25</v>
      </c>
      <c r="O698" s="10" t="s">
        <v>27</v>
      </c>
      <c r="P698" s="10" t="s">
        <v>27</v>
      </c>
      <c r="Q698" s="10" t="s">
        <v>27</v>
      </c>
    </row>
    <row r="699" spans="1:17" ht="14.25" customHeight="1" x14ac:dyDescent="0.2">
      <c r="A699" s="88">
        <f t="shared" si="11"/>
        <v>693</v>
      </c>
      <c r="B699" s="10" t="s">
        <v>3211</v>
      </c>
      <c r="C699" s="11" t="s">
        <v>27</v>
      </c>
      <c r="D699" s="11">
        <v>8160061020</v>
      </c>
      <c r="E699" s="180">
        <v>38013</v>
      </c>
      <c r="F699" s="187" t="s">
        <v>2892</v>
      </c>
      <c r="G699" s="187" t="s">
        <v>27</v>
      </c>
      <c r="H699" s="194" t="s">
        <v>27</v>
      </c>
      <c r="I699" s="155"/>
      <c r="J699" s="155"/>
      <c r="K699" s="123" t="s">
        <v>77</v>
      </c>
      <c r="L699" s="10" t="s">
        <v>3212</v>
      </c>
      <c r="M699" s="327" t="s">
        <v>352</v>
      </c>
      <c r="N699" s="10" t="s">
        <v>353</v>
      </c>
      <c r="O699" s="10" t="s">
        <v>27</v>
      </c>
      <c r="P699" s="10" t="s">
        <v>27</v>
      </c>
      <c r="Q699" s="10" t="s">
        <v>27</v>
      </c>
    </row>
    <row r="700" spans="1:17" ht="14.25" customHeight="1" x14ac:dyDescent="0.2">
      <c r="A700" s="88">
        <f t="shared" si="11"/>
        <v>694</v>
      </c>
      <c r="B700" s="10" t="s">
        <v>3213</v>
      </c>
      <c r="C700" s="10" t="s">
        <v>3214</v>
      </c>
      <c r="D700" s="11">
        <v>8160063120</v>
      </c>
      <c r="E700" s="180">
        <v>42853</v>
      </c>
      <c r="F700" s="187" t="s">
        <v>2892</v>
      </c>
      <c r="G700" s="187" t="s">
        <v>27</v>
      </c>
      <c r="H700" s="194" t="s">
        <v>27</v>
      </c>
      <c r="I700" s="50">
        <v>20223310218951</v>
      </c>
      <c r="J700" s="50"/>
      <c r="K700" s="123" t="s">
        <v>31</v>
      </c>
      <c r="L700" s="10" t="s">
        <v>3215</v>
      </c>
      <c r="M700" s="327" t="s">
        <v>352</v>
      </c>
      <c r="N700" s="10" t="s">
        <v>353</v>
      </c>
      <c r="O700" s="10" t="s">
        <v>3216</v>
      </c>
      <c r="P700" s="10">
        <v>3200422</v>
      </c>
      <c r="Q700" s="10" t="s">
        <v>27</v>
      </c>
    </row>
    <row r="701" spans="1:17" ht="14.25" customHeight="1" x14ac:dyDescent="0.2">
      <c r="A701" s="88">
        <f t="shared" si="11"/>
        <v>695</v>
      </c>
      <c r="B701" s="10" t="s">
        <v>3217</v>
      </c>
      <c r="C701" s="11" t="s">
        <v>27</v>
      </c>
      <c r="D701" s="11">
        <v>8160080229</v>
      </c>
      <c r="E701" s="180">
        <v>42853</v>
      </c>
      <c r="F701" s="187" t="s">
        <v>2892</v>
      </c>
      <c r="G701" s="187" t="s">
        <v>27</v>
      </c>
      <c r="H701" s="194" t="s">
        <v>27</v>
      </c>
      <c r="I701" s="50">
        <v>20223310218971</v>
      </c>
      <c r="J701" s="50"/>
      <c r="K701" s="123" t="s">
        <v>155</v>
      </c>
      <c r="L701" s="10" t="s">
        <v>3218</v>
      </c>
      <c r="M701" s="327" t="s">
        <v>352</v>
      </c>
      <c r="N701" s="10" t="s">
        <v>353</v>
      </c>
      <c r="O701" s="10" t="s">
        <v>27</v>
      </c>
      <c r="P701" s="10" t="s">
        <v>27</v>
      </c>
      <c r="Q701" s="10" t="s">
        <v>27</v>
      </c>
    </row>
    <row r="702" spans="1:17" ht="14.25" customHeight="1" x14ac:dyDescent="0.2">
      <c r="A702" s="88">
        <f t="shared" ref="A702:A765" si="12">+A701+1</f>
        <v>696</v>
      </c>
      <c r="B702" s="10" t="s">
        <v>3219</v>
      </c>
      <c r="C702" s="11" t="s">
        <v>27</v>
      </c>
      <c r="D702" s="11">
        <v>8170038723</v>
      </c>
      <c r="E702" s="180">
        <v>38727</v>
      </c>
      <c r="F702" s="187" t="s">
        <v>2892</v>
      </c>
      <c r="G702" s="187" t="s">
        <v>27</v>
      </c>
      <c r="H702" s="194" t="s">
        <v>27</v>
      </c>
      <c r="I702" s="155"/>
      <c r="J702" s="155"/>
      <c r="K702" s="123" t="s">
        <v>97</v>
      </c>
      <c r="L702" s="10" t="s">
        <v>3220</v>
      </c>
      <c r="M702" s="327" t="s">
        <v>27</v>
      </c>
      <c r="N702" s="10" t="s">
        <v>27</v>
      </c>
      <c r="O702" s="10" t="s">
        <v>27</v>
      </c>
      <c r="P702" s="10" t="s">
        <v>27</v>
      </c>
      <c r="Q702" s="10" t="s">
        <v>27</v>
      </c>
    </row>
    <row r="703" spans="1:17" ht="14.25" customHeight="1" x14ac:dyDescent="0.2">
      <c r="A703" s="88">
        <f t="shared" si="12"/>
        <v>697</v>
      </c>
      <c r="B703" s="10" t="s">
        <v>3221</v>
      </c>
      <c r="C703" s="11" t="s">
        <v>27</v>
      </c>
      <c r="D703" s="11">
        <v>8170041215</v>
      </c>
      <c r="E703" s="180">
        <v>38643</v>
      </c>
      <c r="F703" s="187" t="s">
        <v>2892</v>
      </c>
      <c r="G703" s="187" t="s">
        <v>27</v>
      </c>
      <c r="H703" s="194" t="s">
        <v>27</v>
      </c>
      <c r="I703" s="155"/>
      <c r="J703" s="155"/>
      <c r="K703" s="123" t="s">
        <v>97</v>
      </c>
      <c r="L703" s="10" t="s">
        <v>3222</v>
      </c>
      <c r="M703" s="327" t="s">
        <v>545</v>
      </c>
      <c r="N703" s="10" t="s">
        <v>546</v>
      </c>
      <c r="O703" s="10" t="s">
        <v>27</v>
      </c>
      <c r="P703" s="10" t="s">
        <v>27</v>
      </c>
      <c r="Q703" s="10" t="s">
        <v>27</v>
      </c>
    </row>
    <row r="704" spans="1:17" ht="14.25" customHeight="1" x14ac:dyDescent="0.2">
      <c r="A704" s="88">
        <f t="shared" si="12"/>
        <v>698</v>
      </c>
      <c r="B704" s="10" t="s">
        <v>3223</v>
      </c>
      <c r="C704" s="10" t="s">
        <v>3224</v>
      </c>
      <c r="D704" s="11">
        <v>8170052035</v>
      </c>
      <c r="E704" s="180">
        <v>38025</v>
      </c>
      <c r="F704" s="187" t="s">
        <v>2892</v>
      </c>
      <c r="G704" s="187" t="s">
        <v>27</v>
      </c>
      <c r="H704" s="194" t="s">
        <v>27</v>
      </c>
      <c r="I704" s="155"/>
      <c r="J704" s="155"/>
      <c r="K704" s="123" t="s">
        <v>31</v>
      </c>
      <c r="L704" s="10" t="s">
        <v>3225</v>
      </c>
      <c r="M704" s="327" t="s">
        <v>545</v>
      </c>
      <c r="N704" s="10" t="s">
        <v>546</v>
      </c>
      <c r="O704" s="10" t="s">
        <v>3226</v>
      </c>
      <c r="P704" s="10">
        <v>8201270</v>
      </c>
      <c r="Q704" s="10" t="s">
        <v>27</v>
      </c>
    </row>
    <row r="705" spans="1:17" ht="14.25" customHeight="1" x14ac:dyDescent="0.2">
      <c r="A705" s="88">
        <f t="shared" si="12"/>
        <v>699</v>
      </c>
      <c r="B705" s="10" t="s">
        <v>3227</v>
      </c>
      <c r="C705" s="11" t="s">
        <v>27</v>
      </c>
      <c r="D705" s="11">
        <v>8170061128</v>
      </c>
      <c r="E705" s="180">
        <v>42855</v>
      </c>
      <c r="F705" s="187" t="s">
        <v>2892</v>
      </c>
      <c r="G705" s="187" t="s">
        <v>27</v>
      </c>
      <c r="H705" s="194" t="s">
        <v>27</v>
      </c>
      <c r="I705" s="155"/>
      <c r="J705" s="155"/>
      <c r="K705" s="123" t="s">
        <v>155</v>
      </c>
      <c r="L705" s="10" t="s">
        <v>3228</v>
      </c>
      <c r="M705" s="327" t="s">
        <v>1735</v>
      </c>
      <c r="N705" s="10" t="s">
        <v>546</v>
      </c>
      <c r="O705" s="10" t="s">
        <v>27</v>
      </c>
      <c r="P705" s="10" t="s">
        <v>27</v>
      </c>
      <c r="Q705" s="10" t="s">
        <v>27</v>
      </c>
    </row>
    <row r="706" spans="1:17" ht="14.25" customHeight="1" x14ac:dyDescent="0.2">
      <c r="A706" s="88">
        <f t="shared" si="12"/>
        <v>700</v>
      </c>
      <c r="B706" s="10" t="s">
        <v>3229</v>
      </c>
      <c r="C706" s="11" t="s">
        <v>27</v>
      </c>
      <c r="D706" s="11">
        <v>8170067893</v>
      </c>
      <c r="E706" s="180">
        <v>38677</v>
      </c>
      <c r="F706" s="187" t="s">
        <v>2892</v>
      </c>
      <c r="G706" s="187" t="s">
        <v>3230</v>
      </c>
      <c r="H706" s="194">
        <v>41584</v>
      </c>
      <c r="I706" s="155"/>
      <c r="J706" s="155"/>
      <c r="K706" s="123" t="s">
        <v>155</v>
      </c>
      <c r="L706" s="10" t="s">
        <v>3231</v>
      </c>
      <c r="M706" s="327" t="s">
        <v>545</v>
      </c>
      <c r="N706" s="10" t="s">
        <v>546</v>
      </c>
      <c r="O706" s="10" t="s">
        <v>27</v>
      </c>
      <c r="P706" s="10" t="s">
        <v>27</v>
      </c>
      <c r="Q706" s="10" t="s">
        <v>27</v>
      </c>
    </row>
    <row r="707" spans="1:17" ht="14.25" customHeight="1" x14ac:dyDescent="0.2">
      <c r="A707" s="88">
        <f t="shared" si="12"/>
        <v>701</v>
      </c>
      <c r="B707" s="10" t="s">
        <v>3232</v>
      </c>
      <c r="C707" s="10" t="s">
        <v>3233</v>
      </c>
      <c r="D707" s="11">
        <v>8170070464</v>
      </c>
      <c r="E707" s="180">
        <v>43217</v>
      </c>
      <c r="F707" s="187" t="s">
        <v>2892</v>
      </c>
      <c r="G707" s="187" t="s">
        <v>27</v>
      </c>
      <c r="H707" s="194" t="s">
        <v>27</v>
      </c>
      <c r="I707" s="155">
        <v>20223310224261</v>
      </c>
      <c r="J707" s="155"/>
      <c r="K707" s="123" t="s">
        <v>77</v>
      </c>
      <c r="L707" s="10" t="s">
        <v>3234</v>
      </c>
      <c r="M707" s="327" t="s">
        <v>3235</v>
      </c>
      <c r="N707" s="10" t="s">
        <v>546</v>
      </c>
      <c r="O707" s="10" t="s">
        <v>3236</v>
      </c>
      <c r="P707" s="10">
        <v>3157537</v>
      </c>
      <c r="Q707" s="10" t="s">
        <v>27</v>
      </c>
    </row>
    <row r="708" spans="1:17" ht="14.25" customHeight="1" x14ac:dyDescent="0.2">
      <c r="A708" s="88">
        <f t="shared" si="12"/>
        <v>702</v>
      </c>
      <c r="B708" s="10" t="s">
        <v>3237</v>
      </c>
      <c r="C708" s="11" t="s">
        <v>27</v>
      </c>
      <c r="D708" s="11">
        <v>8170070471</v>
      </c>
      <c r="E708" s="180">
        <v>43217</v>
      </c>
      <c r="F708" s="187" t="s">
        <v>2892</v>
      </c>
      <c r="G708" s="187" t="s">
        <v>27</v>
      </c>
      <c r="H708" s="194" t="s">
        <v>27</v>
      </c>
      <c r="I708" s="155">
        <v>20223310224151</v>
      </c>
      <c r="J708" s="155"/>
      <c r="K708" s="123" t="s">
        <v>77</v>
      </c>
      <c r="L708" s="10" t="s">
        <v>3238</v>
      </c>
      <c r="M708" s="327" t="s">
        <v>3235</v>
      </c>
      <c r="N708" s="10" t="s">
        <v>546</v>
      </c>
      <c r="O708" s="10" t="s">
        <v>27</v>
      </c>
      <c r="P708" s="10" t="s">
        <v>27</v>
      </c>
      <c r="Q708" s="10" t="s">
        <v>27</v>
      </c>
    </row>
    <row r="709" spans="1:17" ht="14.25" customHeight="1" x14ac:dyDescent="0.2">
      <c r="A709" s="88">
        <f t="shared" si="12"/>
        <v>703</v>
      </c>
      <c r="B709" s="10" t="s">
        <v>3239</v>
      </c>
      <c r="C709" s="10" t="s">
        <v>3240</v>
      </c>
      <c r="D709" s="11">
        <v>8200042475</v>
      </c>
      <c r="E709" s="180">
        <v>38661</v>
      </c>
      <c r="F709" s="187" t="s">
        <v>2892</v>
      </c>
      <c r="G709" s="187" t="s">
        <v>3241</v>
      </c>
      <c r="H709" s="194">
        <v>39797</v>
      </c>
      <c r="I709" s="155"/>
      <c r="J709" s="155"/>
      <c r="K709" s="123" t="s">
        <v>31</v>
      </c>
      <c r="L709" s="10" t="s">
        <v>3242</v>
      </c>
      <c r="M709" s="327" t="s">
        <v>3243</v>
      </c>
      <c r="N709" s="10" t="s">
        <v>134</v>
      </c>
      <c r="O709" s="10" t="s">
        <v>3244</v>
      </c>
      <c r="P709" s="10">
        <v>7447848</v>
      </c>
      <c r="Q709" s="10" t="s">
        <v>27</v>
      </c>
    </row>
    <row r="710" spans="1:17" ht="14.25" customHeight="1" x14ac:dyDescent="0.2">
      <c r="A710" s="88">
        <f t="shared" si="12"/>
        <v>704</v>
      </c>
      <c r="B710" s="10" t="s">
        <v>3245</v>
      </c>
      <c r="C710" s="10" t="s">
        <v>3246</v>
      </c>
      <c r="D710" s="11">
        <v>8220018715</v>
      </c>
      <c r="E710" s="180">
        <v>37793</v>
      </c>
      <c r="F710" s="187" t="s">
        <v>2892</v>
      </c>
      <c r="G710" s="187" t="s">
        <v>3247</v>
      </c>
      <c r="H710" s="194">
        <v>41537</v>
      </c>
      <c r="I710" s="155"/>
      <c r="J710" s="155"/>
      <c r="K710" s="123" t="s">
        <v>22</v>
      </c>
      <c r="L710" s="10" t="s">
        <v>3248</v>
      </c>
      <c r="M710" s="327" t="s">
        <v>1205</v>
      </c>
      <c r="N710" s="10" t="s">
        <v>669</v>
      </c>
      <c r="O710" s="10" t="s">
        <v>3249</v>
      </c>
      <c r="P710" s="10">
        <v>6709855</v>
      </c>
      <c r="Q710" s="10" t="s">
        <v>27</v>
      </c>
    </row>
    <row r="711" spans="1:17" ht="14.25" customHeight="1" x14ac:dyDescent="0.2">
      <c r="A711" s="88">
        <f t="shared" si="12"/>
        <v>705</v>
      </c>
      <c r="B711" s="10" t="s">
        <v>3250</v>
      </c>
      <c r="C711" s="10" t="s">
        <v>3251</v>
      </c>
      <c r="D711" s="11">
        <v>8220041933</v>
      </c>
      <c r="E711" s="180">
        <v>38318</v>
      </c>
      <c r="F711" s="187" t="s">
        <v>2892</v>
      </c>
      <c r="G711" s="187" t="s">
        <v>3252</v>
      </c>
      <c r="H711" s="194">
        <v>41606</v>
      </c>
      <c r="I711" s="155"/>
      <c r="J711" s="155"/>
      <c r="K711" s="123" t="s">
        <v>41</v>
      </c>
      <c r="L711" s="10" t="s">
        <v>3253</v>
      </c>
      <c r="M711" s="327" t="s">
        <v>1205</v>
      </c>
      <c r="N711" s="10" t="s">
        <v>669</v>
      </c>
      <c r="O711" s="10" t="s">
        <v>3254</v>
      </c>
      <c r="P711" s="10">
        <v>6723006</v>
      </c>
      <c r="Q711" s="10" t="s">
        <v>27</v>
      </c>
    </row>
    <row r="712" spans="1:17" ht="14.25" customHeight="1" x14ac:dyDescent="0.2">
      <c r="A712" s="88">
        <f t="shared" si="12"/>
        <v>706</v>
      </c>
      <c r="B712" s="10" t="s">
        <v>3255</v>
      </c>
      <c r="C712" s="10" t="s">
        <v>3256</v>
      </c>
      <c r="D712" s="11">
        <v>8220052832</v>
      </c>
      <c r="E712" s="180">
        <v>38401</v>
      </c>
      <c r="F712" s="187" t="s">
        <v>2892</v>
      </c>
      <c r="G712" s="187" t="s">
        <v>3257</v>
      </c>
      <c r="H712" s="194">
        <v>41725</v>
      </c>
      <c r="I712" s="155"/>
      <c r="J712" s="155"/>
      <c r="K712" s="123" t="s">
        <v>31</v>
      </c>
      <c r="L712" s="10" t="s">
        <v>3258</v>
      </c>
      <c r="M712" s="327" t="s">
        <v>142</v>
      </c>
      <c r="N712" s="10" t="s">
        <v>143</v>
      </c>
      <c r="O712" s="10" t="s">
        <v>27</v>
      </c>
      <c r="P712" s="10" t="s">
        <v>27</v>
      </c>
      <c r="Q712" s="10" t="s">
        <v>27</v>
      </c>
    </row>
    <row r="713" spans="1:17" ht="14.25" customHeight="1" x14ac:dyDescent="0.2">
      <c r="A713" s="88">
        <f t="shared" si="12"/>
        <v>707</v>
      </c>
      <c r="B713" s="10" t="s">
        <v>3259</v>
      </c>
      <c r="C713" s="10" t="s">
        <v>3260</v>
      </c>
      <c r="D713" s="11">
        <v>8240044286</v>
      </c>
      <c r="E713" s="180">
        <v>42852</v>
      </c>
      <c r="F713" s="187" t="s">
        <v>2892</v>
      </c>
      <c r="G713" s="187" t="s">
        <v>3261</v>
      </c>
      <c r="H713" s="194">
        <v>41799</v>
      </c>
      <c r="I713" s="155"/>
      <c r="J713" s="155"/>
      <c r="K713" s="123" t="s">
        <v>22</v>
      </c>
      <c r="L713" s="10" t="s">
        <v>3262</v>
      </c>
      <c r="M713" s="327" t="s">
        <v>2449</v>
      </c>
      <c r="N713" s="10" t="s">
        <v>306</v>
      </c>
      <c r="O713" s="10" t="s">
        <v>3263</v>
      </c>
      <c r="P713" s="10">
        <v>5744107</v>
      </c>
      <c r="Q713" s="10" t="s">
        <v>27</v>
      </c>
    </row>
    <row r="714" spans="1:17" ht="14.25" customHeight="1" x14ac:dyDescent="0.2">
      <c r="A714" s="88">
        <f t="shared" si="12"/>
        <v>708</v>
      </c>
      <c r="B714" s="10" t="s">
        <v>3264</v>
      </c>
      <c r="C714" s="11" t="s">
        <v>27</v>
      </c>
      <c r="D714" s="11">
        <v>8290025283</v>
      </c>
      <c r="E714" s="180">
        <v>39318</v>
      </c>
      <c r="F714" s="187" t="s">
        <v>2892</v>
      </c>
      <c r="G714" s="187" t="s">
        <v>27</v>
      </c>
      <c r="H714" s="194" t="s">
        <v>27</v>
      </c>
      <c r="I714" s="155"/>
      <c r="J714" s="155"/>
      <c r="K714" s="123" t="s">
        <v>41</v>
      </c>
      <c r="L714" s="10" t="s">
        <v>3265</v>
      </c>
      <c r="M714" s="327" t="s">
        <v>1086</v>
      </c>
      <c r="N714" s="10" t="s">
        <v>143</v>
      </c>
      <c r="O714" s="10" t="s">
        <v>27</v>
      </c>
      <c r="P714" s="10" t="s">
        <v>27</v>
      </c>
      <c r="Q714" s="10" t="s">
        <v>27</v>
      </c>
    </row>
    <row r="715" spans="1:17" ht="14.25" customHeight="1" x14ac:dyDescent="0.2">
      <c r="A715" s="88">
        <f t="shared" si="12"/>
        <v>709</v>
      </c>
      <c r="B715" s="10" t="s">
        <v>3266</v>
      </c>
      <c r="C715" s="10" t="s">
        <v>3267</v>
      </c>
      <c r="D715" s="11">
        <v>8300180999</v>
      </c>
      <c r="E715" s="180">
        <v>38213</v>
      </c>
      <c r="F715" s="187" t="s">
        <v>2892</v>
      </c>
      <c r="G715" s="187" t="s">
        <v>3268</v>
      </c>
      <c r="H715" s="194">
        <v>40456</v>
      </c>
      <c r="I715" s="155"/>
      <c r="J715" s="155"/>
      <c r="K715" s="123" t="s">
        <v>2423</v>
      </c>
      <c r="L715" s="10" t="s">
        <v>3269</v>
      </c>
      <c r="M715" s="327" t="s">
        <v>33</v>
      </c>
      <c r="N715" s="10" t="s">
        <v>34</v>
      </c>
      <c r="O715" s="10" t="s">
        <v>27</v>
      </c>
      <c r="P715" s="10" t="s">
        <v>27</v>
      </c>
      <c r="Q715" s="10" t="s">
        <v>27</v>
      </c>
    </row>
    <row r="716" spans="1:17" ht="14.25" customHeight="1" x14ac:dyDescent="0.2">
      <c r="A716" s="88">
        <f t="shared" si="12"/>
        <v>710</v>
      </c>
      <c r="B716" s="10" t="s">
        <v>3270</v>
      </c>
      <c r="C716" s="11" t="s">
        <v>27</v>
      </c>
      <c r="D716" s="11">
        <v>8300047031</v>
      </c>
      <c r="E716" s="180" t="s">
        <v>27</v>
      </c>
      <c r="F716" s="187" t="s">
        <v>27</v>
      </c>
      <c r="G716" s="187" t="s">
        <v>3271</v>
      </c>
      <c r="H716" s="194">
        <v>41627</v>
      </c>
      <c r="I716" s="155"/>
      <c r="J716" s="155"/>
      <c r="K716" s="123" t="s">
        <v>58</v>
      </c>
      <c r="L716" s="10" t="s">
        <v>3272</v>
      </c>
      <c r="M716" s="327" t="s">
        <v>27</v>
      </c>
      <c r="N716" s="10" t="s">
        <v>34</v>
      </c>
      <c r="O716" s="10" t="s">
        <v>27</v>
      </c>
      <c r="P716" s="10" t="s">
        <v>27</v>
      </c>
      <c r="Q716" s="10" t="s">
        <v>27</v>
      </c>
    </row>
    <row r="717" spans="1:17" ht="14.25" customHeight="1" x14ac:dyDescent="0.2">
      <c r="A717" s="88">
        <f t="shared" si="12"/>
        <v>711</v>
      </c>
      <c r="B717" s="10" t="s">
        <v>3273</v>
      </c>
      <c r="C717" s="10" t="s">
        <v>3274</v>
      </c>
      <c r="D717" s="11">
        <v>8300119500</v>
      </c>
      <c r="E717" s="180">
        <v>37304</v>
      </c>
      <c r="F717" s="187" t="s">
        <v>2892</v>
      </c>
      <c r="G717" s="187" t="s">
        <v>3275</v>
      </c>
      <c r="H717" s="194">
        <v>41604</v>
      </c>
      <c r="I717" s="155"/>
      <c r="J717" s="155"/>
      <c r="K717" s="123" t="s">
        <v>31</v>
      </c>
      <c r="L717" s="10" t="s">
        <v>3276</v>
      </c>
      <c r="M717" s="327" t="s">
        <v>33</v>
      </c>
      <c r="N717" s="10" t="s">
        <v>34</v>
      </c>
      <c r="O717" s="10" t="s">
        <v>3277</v>
      </c>
      <c r="P717" s="10">
        <v>3145465</v>
      </c>
      <c r="Q717" s="10" t="s">
        <v>27</v>
      </c>
    </row>
    <row r="718" spans="1:17" ht="14.25" customHeight="1" x14ac:dyDescent="0.2">
      <c r="A718" s="88">
        <f t="shared" si="12"/>
        <v>712</v>
      </c>
      <c r="B718" s="10" t="s">
        <v>3278</v>
      </c>
      <c r="C718" s="11" t="s">
        <v>27</v>
      </c>
      <c r="D718" s="11">
        <v>8300223136</v>
      </c>
      <c r="E718" s="180">
        <v>35763</v>
      </c>
      <c r="F718" s="187" t="s">
        <v>2892</v>
      </c>
      <c r="G718" s="187" t="s">
        <v>3279</v>
      </c>
      <c r="H718" s="194">
        <v>41669</v>
      </c>
      <c r="I718" s="155"/>
      <c r="J718" s="155"/>
      <c r="K718" s="123" t="s">
        <v>22</v>
      </c>
      <c r="L718" s="10" t="s">
        <v>3280</v>
      </c>
      <c r="M718" s="327" t="s">
        <v>33</v>
      </c>
      <c r="N718" s="10" t="s">
        <v>34</v>
      </c>
      <c r="O718" s="10" t="s">
        <v>27</v>
      </c>
      <c r="P718" s="10" t="s">
        <v>27</v>
      </c>
      <c r="Q718" s="10" t="s">
        <v>27</v>
      </c>
    </row>
    <row r="719" spans="1:17" ht="14.25" customHeight="1" x14ac:dyDescent="0.2">
      <c r="A719" s="88">
        <f t="shared" si="12"/>
        <v>713</v>
      </c>
      <c r="B719" s="10" t="s">
        <v>3281</v>
      </c>
      <c r="C719" s="11" t="s">
        <v>27</v>
      </c>
      <c r="D719" s="11">
        <v>8300349248</v>
      </c>
      <c r="E719" s="180" t="s">
        <v>27</v>
      </c>
      <c r="F719" s="187" t="s">
        <v>27</v>
      </c>
      <c r="G719" s="187" t="s">
        <v>27</v>
      </c>
      <c r="H719" s="194" t="s">
        <v>27</v>
      </c>
      <c r="I719" s="155"/>
      <c r="J719" s="155"/>
      <c r="K719" s="123" t="s">
        <v>1203</v>
      </c>
      <c r="L719" s="10" t="s">
        <v>3282</v>
      </c>
      <c r="M719" s="327" t="s">
        <v>33</v>
      </c>
      <c r="N719" s="10" t="s">
        <v>34</v>
      </c>
      <c r="O719" s="10" t="s">
        <v>27</v>
      </c>
      <c r="P719" s="10" t="s">
        <v>27</v>
      </c>
      <c r="Q719" s="10" t="s">
        <v>27</v>
      </c>
    </row>
    <row r="720" spans="1:17" ht="14.25" customHeight="1" x14ac:dyDescent="0.2">
      <c r="A720" s="88">
        <f t="shared" si="12"/>
        <v>714</v>
      </c>
      <c r="B720" s="10" t="s">
        <v>3283</v>
      </c>
      <c r="C720" s="11" t="s">
        <v>3284</v>
      </c>
      <c r="D720" s="11">
        <v>8300361352</v>
      </c>
      <c r="E720" s="180">
        <v>38521</v>
      </c>
      <c r="F720" s="187" t="s">
        <v>2892</v>
      </c>
      <c r="G720" s="187" t="s">
        <v>3285</v>
      </c>
      <c r="H720" s="194">
        <v>41669</v>
      </c>
      <c r="I720" s="155"/>
      <c r="J720" s="155"/>
      <c r="K720" s="123" t="s">
        <v>31</v>
      </c>
      <c r="L720" s="10" t="s">
        <v>3286</v>
      </c>
      <c r="M720" s="327" t="s">
        <v>27</v>
      </c>
      <c r="N720" s="10" t="s">
        <v>34</v>
      </c>
      <c r="O720" s="10" t="s">
        <v>27</v>
      </c>
      <c r="P720" s="10" t="s">
        <v>27</v>
      </c>
      <c r="Q720" s="10" t="s">
        <v>27</v>
      </c>
    </row>
    <row r="721" spans="1:17" ht="14.25" customHeight="1" x14ac:dyDescent="0.2">
      <c r="A721" s="88">
        <f t="shared" si="12"/>
        <v>715</v>
      </c>
      <c r="B721" s="10" t="s">
        <v>3287</v>
      </c>
      <c r="C721" s="10" t="s">
        <v>27</v>
      </c>
      <c r="D721" s="11">
        <v>8300405028</v>
      </c>
      <c r="E721" s="180">
        <v>38488</v>
      </c>
      <c r="F721" s="187" t="s">
        <v>2892</v>
      </c>
      <c r="G721" s="187" t="s">
        <v>3288</v>
      </c>
      <c r="H721" s="194">
        <v>39108</v>
      </c>
      <c r="I721" s="155"/>
      <c r="J721" s="155"/>
      <c r="K721" s="123" t="s">
        <v>113</v>
      </c>
      <c r="L721" s="10" t="s">
        <v>3289</v>
      </c>
      <c r="M721" s="327" t="s">
        <v>33</v>
      </c>
      <c r="N721" s="10" t="s">
        <v>34</v>
      </c>
      <c r="O721" s="10" t="s">
        <v>3290</v>
      </c>
      <c r="P721" s="10">
        <v>2738793</v>
      </c>
      <c r="Q721" s="10" t="s">
        <v>27</v>
      </c>
    </row>
    <row r="722" spans="1:17" ht="14.25" customHeight="1" x14ac:dyDescent="0.2">
      <c r="A722" s="88">
        <f t="shared" si="12"/>
        <v>716</v>
      </c>
      <c r="B722" s="10" t="s">
        <v>3291</v>
      </c>
      <c r="C722" s="10" t="s">
        <v>3292</v>
      </c>
      <c r="D722" s="11">
        <v>8300407658</v>
      </c>
      <c r="E722" s="180">
        <v>38856</v>
      </c>
      <c r="F722" s="187" t="s">
        <v>2892</v>
      </c>
      <c r="G722" s="187" t="s">
        <v>3293</v>
      </c>
      <c r="H722" s="194">
        <v>39111</v>
      </c>
      <c r="I722" s="155"/>
      <c r="J722" s="155"/>
      <c r="K722" s="123" t="s">
        <v>283</v>
      </c>
      <c r="L722" s="10" t="s">
        <v>27</v>
      </c>
      <c r="M722" s="327" t="s">
        <v>33</v>
      </c>
      <c r="N722" s="10" t="s">
        <v>34</v>
      </c>
      <c r="O722" s="10" t="s">
        <v>3294</v>
      </c>
      <c r="P722" s="10">
        <v>2900055</v>
      </c>
      <c r="Q722" s="10" t="s">
        <v>27</v>
      </c>
    </row>
    <row r="723" spans="1:17" ht="14.25" customHeight="1" x14ac:dyDescent="0.2">
      <c r="A723" s="88">
        <f t="shared" si="12"/>
        <v>717</v>
      </c>
      <c r="B723" s="10" t="s">
        <v>3295</v>
      </c>
      <c r="C723" s="11" t="s">
        <v>27</v>
      </c>
      <c r="D723" s="11">
        <v>8300426444</v>
      </c>
      <c r="E723" s="180">
        <v>40959</v>
      </c>
      <c r="F723" s="187" t="s">
        <v>2892</v>
      </c>
      <c r="G723" s="187" t="s">
        <v>27</v>
      </c>
      <c r="H723" s="194" t="s">
        <v>27</v>
      </c>
      <c r="I723" s="155"/>
      <c r="J723" s="155"/>
      <c r="K723" s="123" t="s">
        <v>22</v>
      </c>
      <c r="L723" s="10" t="s">
        <v>3296</v>
      </c>
      <c r="M723" s="327" t="s">
        <v>33</v>
      </c>
      <c r="N723" s="10" t="s">
        <v>34</v>
      </c>
      <c r="O723" s="10" t="s">
        <v>27</v>
      </c>
      <c r="P723" s="10" t="s">
        <v>27</v>
      </c>
      <c r="Q723" s="10" t="s">
        <v>27</v>
      </c>
    </row>
    <row r="724" spans="1:17" ht="14.25" customHeight="1" x14ac:dyDescent="0.2">
      <c r="A724" s="88">
        <f t="shared" si="12"/>
        <v>718</v>
      </c>
      <c r="B724" s="10" t="s">
        <v>3297</v>
      </c>
      <c r="C724" s="10" t="s">
        <v>3298</v>
      </c>
      <c r="D724" s="11">
        <v>8300481211</v>
      </c>
      <c r="E724" s="180">
        <v>37077</v>
      </c>
      <c r="F724" s="187" t="s">
        <v>2892</v>
      </c>
      <c r="G724" s="187" t="s">
        <v>27</v>
      </c>
      <c r="H724" s="194" t="s">
        <v>27</v>
      </c>
      <c r="I724" s="155"/>
      <c r="J724" s="155"/>
      <c r="K724" s="123" t="s">
        <v>22</v>
      </c>
      <c r="L724" s="10" t="s">
        <v>3299</v>
      </c>
      <c r="M724" s="327" t="s">
        <v>33</v>
      </c>
      <c r="N724" s="10" t="s">
        <v>34</v>
      </c>
      <c r="O724" s="10" t="s">
        <v>3300</v>
      </c>
      <c r="P724" s="10">
        <v>6210211</v>
      </c>
      <c r="Q724" s="10" t="s">
        <v>27</v>
      </c>
    </row>
    <row r="725" spans="1:17" ht="14.25" customHeight="1" x14ac:dyDescent="0.2">
      <c r="A725" s="88">
        <f t="shared" si="12"/>
        <v>719</v>
      </c>
      <c r="B725" s="10" t="s">
        <v>3301</v>
      </c>
      <c r="C725" s="10" t="s">
        <v>3302</v>
      </c>
      <c r="D725" s="11">
        <v>8300560708</v>
      </c>
      <c r="E725" s="180">
        <v>42838</v>
      </c>
      <c r="F725" s="187" t="s">
        <v>2892</v>
      </c>
      <c r="G725" s="187" t="s">
        <v>3303</v>
      </c>
      <c r="H725" s="194">
        <v>41577</v>
      </c>
      <c r="I725" s="50">
        <v>20223310225761</v>
      </c>
      <c r="J725" s="50"/>
      <c r="K725" s="123" t="s">
        <v>220</v>
      </c>
      <c r="L725" s="10" t="s">
        <v>3304</v>
      </c>
      <c r="M725" s="327" t="s">
        <v>33</v>
      </c>
      <c r="N725" s="10" t="s">
        <v>34</v>
      </c>
      <c r="O725" s="10" t="s">
        <v>3305</v>
      </c>
      <c r="P725" s="10">
        <v>3680199</v>
      </c>
      <c r="Q725" s="10" t="s">
        <v>27</v>
      </c>
    </row>
    <row r="726" spans="1:17" ht="14.25" customHeight="1" x14ac:dyDescent="0.2">
      <c r="A726" s="88">
        <f t="shared" si="12"/>
        <v>720</v>
      </c>
      <c r="B726" s="10" t="s">
        <v>3306</v>
      </c>
      <c r="C726" s="10" t="s">
        <v>3307</v>
      </c>
      <c r="D726" s="11">
        <v>8300564211</v>
      </c>
      <c r="E726" s="180">
        <v>42838</v>
      </c>
      <c r="F726" s="187" t="s">
        <v>2892</v>
      </c>
      <c r="G726" s="187" t="s">
        <v>27</v>
      </c>
      <c r="H726" s="194" t="s">
        <v>27</v>
      </c>
      <c r="I726" s="155">
        <v>20223310224251</v>
      </c>
      <c r="J726" s="155"/>
      <c r="K726" s="123" t="s">
        <v>630</v>
      </c>
      <c r="L726" s="10" t="s">
        <v>3308</v>
      </c>
      <c r="M726" s="327" t="s">
        <v>33</v>
      </c>
      <c r="N726" s="10" t="s">
        <v>34</v>
      </c>
      <c r="O726" s="10" t="s">
        <v>3309</v>
      </c>
      <c r="P726" s="10">
        <v>2821778</v>
      </c>
      <c r="Q726" s="10" t="s">
        <v>3310</v>
      </c>
    </row>
    <row r="727" spans="1:17" ht="14.25" customHeight="1" x14ac:dyDescent="0.2">
      <c r="A727" s="88">
        <f t="shared" si="12"/>
        <v>721</v>
      </c>
      <c r="B727" s="10" t="s">
        <v>3311</v>
      </c>
      <c r="C727" s="10" t="s">
        <v>3312</v>
      </c>
      <c r="D727" s="11">
        <v>8300728449</v>
      </c>
      <c r="E727" s="180">
        <v>40977</v>
      </c>
      <c r="F727" s="187" t="s">
        <v>2892</v>
      </c>
      <c r="G727" s="187" t="s">
        <v>27</v>
      </c>
      <c r="H727" s="194" t="s">
        <v>27</v>
      </c>
      <c r="I727" s="155"/>
      <c r="J727" s="155"/>
      <c r="K727" s="123" t="s">
        <v>97</v>
      </c>
      <c r="L727" s="10" t="s">
        <v>3313</v>
      </c>
      <c r="M727" s="327" t="s">
        <v>33</v>
      </c>
      <c r="N727" s="10" t="s">
        <v>34</v>
      </c>
      <c r="O727" s="10" t="s">
        <v>3314</v>
      </c>
      <c r="P727" s="10">
        <v>3238210</v>
      </c>
      <c r="Q727" s="10" t="s">
        <v>27</v>
      </c>
    </row>
    <row r="728" spans="1:17" ht="14.25" customHeight="1" x14ac:dyDescent="0.2">
      <c r="A728" s="88">
        <f t="shared" si="12"/>
        <v>722</v>
      </c>
      <c r="B728" s="10" t="s">
        <v>3315</v>
      </c>
      <c r="C728" s="10" t="s">
        <v>3316</v>
      </c>
      <c r="D728" s="11">
        <v>8300790452</v>
      </c>
      <c r="E728" s="180">
        <v>37695</v>
      </c>
      <c r="F728" s="187" t="s">
        <v>2892</v>
      </c>
      <c r="G728" s="187" t="s">
        <v>3317</v>
      </c>
      <c r="H728" s="194">
        <v>41606</v>
      </c>
      <c r="I728" s="155"/>
      <c r="J728" s="155"/>
      <c r="K728" s="123" t="s">
        <v>22</v>
      </c>
      <c r="L728" s="10" t="s">
        <v>3318</v>
      </c>
      <c r="M728" s="327" t="s">
        <v>33</v>
      </c>
      <c r="N728" s="10" t="s">
        <v>34</v>
      </c>
      <c r="O728" s="10" t="s">
        <v>3319</v>
      </c>
      <c r="P728" s="10">
        <v>4132214</v>
      </c>
      <c r="Q728" s="10" t="s">
        <v>27</v>
      </c>
    </row>
    <row r="729" spans="1:17" ht="14.25" customHeight="1" x14ac:dyDescent="0.2">
      <c r="A729" s="88">
        <f t="shared" si="12"/>
        <v>723</v>
      </c>
      <c r="B729" s="10" t="s">
        <v>3320</v>
      </c>
      <c r="C729" s="11" t="s">
        <v>27</v>
      </c>
      <c r="D729" s="11">
        <v>8300866959</v>
      </c>
      <c r="E729" s="180">
        <v>42838</v>
      </c>
      <c r="F729" s="187" t="s">
        <v>2892</v>
      </c>
      <c r="G729" s="187" t="s">
        <v>27</v>
      </c>
      <c r="H729" s="194" t="s">
        <v>27</v>
      </c>
      <c r="I729" s="155">
        <v>20223310224161</v>
      </c>
      <c r="J729" s="155"/>
      <c r="K729" s="123" t="s">
        <v>630</v>
      </c>
      <c r="L729" s="10" t="s">
        <v>3321</v>
      </c>
      <c r="M729" s="327" t="s">
        <v>33</v>
      </c>
      <c r="N729" s="10" t="s">
        <v>34</v>
      </c>
      <c r="O729" s="10" t="s">
        <v>27</v>
      </c>
      <c r="P729" s="10" t="s">
        <v>27</v>
      </c>
      <c r="Q729" s="10" t="s">
        <v>27</v>
      </c>
    </row>
    <row r="730" spans="1:17" ht="14.25" customHeight="1" x14ac:dyDescent="0.2">
      <c r="A730" s="88">
        <f t="shared" si="12"/>
        <v>724</v>
      </c>
      <c r="B730" s="10" t="s">
        <v>3322</v>
      </c>
      <c r="C730" s="10" t="s">
        <v>3323</v>
      </c>
      <c r="D730" s="11">
        <v>8300870660</v>
      </c>
      <c r="E730" s="180">
        <v>38426</v>
      </c>
      <c r="F730" s="187" t="s">
        <v>2892</v>
      </c>
      <c r="G730" s="187" t="s">
        <v>3324</v>
      </c>
      <c r="H730" s="194">
        <v>41754</v>
      </c>
      <c r="I730" s="155"/>
      <c r="J730" s="155"/>
      <c r="K730" s="123" t="s">
        <v>22</v>
      </c>
      <c r="L730" s="10" t="s">
        <v>27</v>
      </c>
      <c r="M730" s="327" t="s">
        <v>27</v>
      </c>
      <c r="N730" s="10" t="s">
        <v>34</v>
      </c>
      <c r="O730" s="10" t="s">
        <v>27</v>
      </c>
      <c r="P730" s="10" t="s">
        <v>27</v>
      </c>
      <c r="Q730" s="10" t="s">
        <v>27</v>
      </c>
    </row>
    <row r="731" spans="1:17" ht="14.25" customHeight="1" x14ac:dyDescent="0.2">
      <c r="A731" s="88">
        <f t="shared" si="12"/>
        <v>725</v>
      </c>
      <c r="B731" s="10" t="s">
        <v>3325</v>
      </c>
      <c r="C731" s="10" t="s">
        <v>3326</v>
      </c>
      <c r="D731" s="11">
        <v>8300893618</v>
      </c>
      <c r="E731" s="180">
        <v>40959</v>
      </c>
      <c r="F731" s="187" t="s">
        <v>2892</v>
      </c>
      <c r="G731" s="187" t="s">
        <v>3327</v>
      </c>
      <c r="H731" s="194">
        <v>41754</v>
      </c>
      <c r="I731" s="155"/>
      <c r="J731" s="155"/>
      <c r="K731" s="123" t="s">
        <v>22</v>
      </c>
      <c r="L731" s="10" t="s">
        <v>3328</v>
      </c>
      <c r="M731" s="327" t="s">
        <v>33</v>
      </c>
      <c r="N731" s="10" t="s">
        <v>34</v>
      </c>
      <c r="O731" s="10" t="s">
        <v>3329</v>
      </c>
      <c r="P731" s="10">
        <v>2147780</v>
      </c>
      <c r="Q731" s="10" t="s">
        <v>27</v>
      </c>
    </row>
    <row r="732" spans="1:17" ht="14.25" customHeight="1" x14ac:dyDescent="0.2">
      <c r="A732" s="88">
        <f t="shared" si="12"/>
        <v>726</v>
      </c>
      <c r="B732" s="10" t="s">
        <v>3330</v>
      </c>
      <c r="C732" s="10" t="s">
        <v>3331</v>
      </c>
      <c r="D732" s="11">
        <v>8300961223</v>
      </c>
      <c r="E732" s="180">
        <v>40959</v>
      </c>
      <c r="F732" s="187" t="s">
        <v>2892</v>
      </c>
      <c r="G732" s="187">
        <v>20133300287761</v>
      </c>
      <c r="H732" s="194">
        <v>41626</v>
      </c>
      <c r="I732" s="155"/>
      <c r="J732" s="155"/>
      <c r="K732" s="123" t="s">
        <v>22</v>
      </c>
      <c r="L732" s="10" t="s">
        <v>3332</v>
      </c>
      <c r="M732" s="327" t="s">
        <v>33</v>
      </c>
      <c r="N732" s="10" t="s">
        <v>34</v>
      </c>
      <c r="O732" s="10" t="s">
        <v>3333</v>
      </c>
      <c r="P732" s="10">
        <v>2360747</v>
      </c>
      <c r="Q732" s="10" t="s">
        <v>3334</v>
      </c>
    </row>
    <row r="733" spans="1:17" ht="14.25" customHeight="1" x14ac:dyDescent="0.2">
      <c r="A733" s="88">
        <f t="shared" si="12"/>
        <v>727</v>
      </c>
      <c r="B733" s="10" t="s">
        <v>3335</v>
      </c>
      <c r="C733" s="10" t="s">
        <v>3336</v>
      </c>
      <c r="D733" s="11">
        <v>8301074882</v>
      </c>
      <c r="E733" s="180">
        <v>40959</v>
      </c>
      <c r="F733" s="187" t="s">
        <v>2892</v>
      </c>
      <c r="G733" s="187" t="s">
        <v>3337</v>
      </c>
      <c r="H733" s="194">
        <v>41626</v>
      </c>
      <c r="I733" s="155"/>
      <c r="J733" s="155"/>
      <c r="K733" s="123" t="s">
        <v>22</v>
      </c>
      <c r="L733" s="10" t="s">
        <v>3338</v>
      </c>
      <c r="M733" s="327" t="s">
        <v>33</v>
      </c>
      <c r="N733" s="10" t="s">
        <v>34</v>
      </c>
      <c r="O733" s="10" t="s">
        <v>3339</v>
      </c>
      <c r="P733" s="10">
        <v>6129729</v>
      </c>
      <c r="Q733" s="10" t="s">
        <v>3340</v>
      </c>
    </row>
    <row r="734" spans="1:17" ht="14.25" customHeight="1" x14ac:dyDescent="0.2">
      <c r="A734" s="88">
        <f t="shared" si="12"/>
        <v>728</v>
      </c>
      <c r="B734" s="10" t="s">
        <v>3341</v>
      </c>
      <c r="C734" s="11" t="s">
        <v>3342</v>
      </c>
      <c r="D734" s="11">
        <v>8301091278</v>
      </c>
      <c r="E734" s="180">
        <v>42838</v>
      </c>
      <c r="F734" s="187" t="s">
        <v>2892</v>
      </c>
      <c r="G734" s="187" t="s">
        <v>27</v>
      </c>
      <c r="H734" s="194" t="s">
        <v>27</v>
      </c>
      <c r="I734" s="155"/>
      <c r="J734" s="155"/>
      <c r="K734" s="123" t="s">
        <v>31</v>
      </c>
      <c r="L734" s="10" t="s">
        <v>3343</v>
      </c>
      <c r="M734" s="327" t="s">
        <v>806</v>
      </c>
      <c r="N734" s="10" t="s">
        <v>34</v>
      </c>
      <c r="O734" s="10" t="s">
        <v>3344</v>
      </c>
      <c r="P734" s="10">
        <v>4831368</v>
      </c>
      <c r="Q734" s="10" t="s">
        <v>3345</v>
      </c>
    </row>
    <row r="735" spans="1:17" ht="14.25" customHeight="1" x14ac:dyDescent="0.2">
      <c r="A735" s="88">
        <f t="shared" si="12"/>
        <v>729</v>
      </c>
      <c r="B735" s="10" t="s">
        <v>3346</v>
      </c>
      <c r="C735" s="10" t="s">
        <v>3347</v>
      </c>
      <c r="D735" s="11">
        <v>8301129962</v>
      </c>
      <c r="E735" s="180">
        <v>40959</v>
      </c>
      <c r="F735" s="187" t="s">
        <v>2892</v>
      </c>
      <c r="G735" s="187" t="s">
        <v>3348</v>
      </c>
      <c r="H735" s="194">
        <v>41626</v>
      </c>
      <c r="I735" s="155"/>
      <c r="J735" s="155"/>
      <c r="K735" s="123" t="s">
        <v>22</v>
      </c>
      <c r="L735" s="10" t="s">
        <v>3349</v>
      </c>
      <c r="M735" s="327" t="s">
        <v>33</v>
      </c>
      <c r="N735" s="10" t="s">
        <v>34</v>
      </c>
      <c r="O735" s="10" t="s">
        <v>3350</v>
      </c>
      <c r="P735" s="10">
        <v>4252730</v>
      </c>
      <c r="Q735" s="10" t="s">
        <v>27</v>
      </c>
    </row>
    <row r="736" spans="1:17" ht="14.25" customHeight="1" x14ac:dyDescent="0.2">
      <c r="A736" s="88">
        <f t="shared" si="12"/>
        <v>730</v>
      </c>
      <c r="B736" s="10" t="s">
        <v>3351</v>
      </c>
      <c r="C736" s="10" t="s">
        <v>3352</v>
      </c>
      <c r="D736" s="11">
        <v>8301325958</v>
      </c>
      <c r="E736" s="180">
        <v>40959</v>
      </c>
      <c r="F736" s="187" t="s">
        <v>2892</v>
      </c>
      <c r="G736" s="187" t="s">
        <v>27</v>
      </c>
      <c r="H736" s="194" t="s">
        <v>27</v>
      </c>
      <c r="I736" s="155"/>
      <c r="J736" s="155"/>
      <c r="K736" s="123" t="s">
        <v>22</v>
      </c>
      <c r="L736" s="10" t="s">
        <v>3353</v>
      </c>
      <c r="M736" s="327" t="s">
        <v>33</v>
      </c>
      <c r="N736" s="10" t="s">
        <v>34</v>
      </c>
      <c r="O736" s="10" t="s">
        <v>3354</v>
      </c>
      <c r="P736" s="10">
        <v>2566557</v>
      </c>
      <c r="Q736" s="10" t="s">
        <v>3355</v>
      </c>
    </row>
    <row r="737" spans="1:17" ht="14.25" customHeight="1" x14ac:dyDescent="0.2">
      <c r="A737" s="88">
        <f t="shared" si="12"/>
        <v>731</v>
      </c>
      <c r="B737" s="10" t="s">
        <v>3356</v>
      </c>
      <c r="C737" s="10" t="s">
        <v>3357</v>
      </c>
      <c r="D737" s="11">
        <v>8301327725</v>
      </c>
      <c r="E737" s="180">
        <v>40959</v>
      </c>
      <c r="F737" s="187" t="s">
        <v>2892</v>
      </c>
      <c r="G737" s="187" t="s">
        <v>27</v>
      </c>
      <c r="H737" s="194" t="s">
        <v>27</v>
      </c>
      <c r="I737" s="155"/>
      <c r="J737" s="155"/>
      <c r="K737" s="123" t="s">
        <v>22</v>
      </c>
      <c r="L737" s="10" t="s">
        <v>3358</v>
      </c>
      <c r="M737" s="327" t="s">
        <v>33</v>
      </c>
      <c r="N737" s="10" t="s">
        <v>34</v>
      </c>
      <c r="O737" s="10" t="s">
        <v>3359</v>
      </c>
      <c r="P737" s="10">
        <v>6350223</v>
      </c>
      <c r="Q737" s="10" t="s">
        <v>3360</v>
      </c>
    </row>
    <row r="738" spans="1:17" ht="14.25" customHeight="1" x14ac:dyDescent="0.2">
      <c r="A738" s="88">
        <f t="shared" si="12"/>
        <v>732</v>
      </c>
      <c r="B738" s="10" t="s">
        <v>3361</v>
      </c>
      <c r="C738" s="11" t="s">
        <v>27</v>
      </c>
      <c r="D738" s="11">
        <v>8301328723</v>
      </c>
      <c r="E738" s="180">
        <v>40959</v>
      </c>
      <c r="F738" s="187" t="s">
        <v>2892</v>
      </c>
      <c r="G738" s="187" t="s">
        <v>27</v>
      </c>
      <c r="H738" s="194" t="s">
        <v>27</v>
      </c>
      <c r="I738" s="155"/>
      <c r="J738" s="155"/>
      <c r="K738" s="123" t="s">
        <v>22</v>
      </c>
      <c r="L738" s="10" t="s">
        <v>3362</v>
      </c>
      <c r="M738" s="327" t="s">
        <v>33</v>
      </c>
      <c r="N738" s="10" t="s">
        <v>34</v>
      </c>
      <c r="O738" s="10" t="s">
        <v>27</v>
      </c>
      <c r="P738" s="10" t="s">
        <v>27</v>
      </c>
      <c r="Q738" s="10" t="s">
        <v>27</v>
      </c>
    </row>
    <row r="739" spans="1:17" ht="14.25" customHeight="1" x14ac:dyDescent="0.2">
      <c r="A739" s="88">
        <f t="shared" si="12"/>
        <v>733</v>
      </c>
      <c r="B739" s="10" t="s">
        <v>3363</v>
      </c>
      <c r="C739" s="11" t="s">
        <v>27</v>
      </c>
      <c r="D739" s="11">
        <v>8301422727</v>
      </c>
      <c r="E739" s="180">
        <v>38257</v>
      </c>
      <c r="F739" s="187" t="s">
        <v>2892</v>
      </c>
      <c r="G739" s="187" t="s">
        <v>27</v>
      </c>
      <c r="H739" s="194" t="s">
        <v>27</v>
      </c>
      <c r="I739" s="155"/>
      <c r="J739" s="155"/>
      <c r="K739" s="123" t="s">
        <v>189</v>
      </c>
      <c r="L739" s="10" t="s">
        <v>3364</v>
      </c>
      <c r="M739" s="327" t="s">
        <v>33</v>
      </c>
      <c r="N739" s="10" t="s">
        <v>34</v>
      </c>
      <c r="O739" s="10" t="s">
        <v>27</v>
      </c>
      <c r="P739" s="10" t="s">
        <v>27</v>
      </c>
      <c r="Q739" s="10" t="s">
        <v>27</v>
      </c>
    </row>
    <row r="740" spans="1:17" ht="14.25" customHeight="1" x14ac:dyDescent="0.2">
      <c r="A740" s="88">
        <f t="shared" si="12"/>
        <v>734</v>
      </c>
      <c r="B740" s="10" t="s">
        <v>3365</v>
      </c>
      <c r="C740" s="11" t="s">
        <v>27</v>
      </c>
      <c r="D740" s="11">
        <v>8301462931</v>
      </c>
      <c r="E740" s="180">
        <v>39154</v>
      </c>
      <c r="F740" s="187" t="s">
        <v>2892</v>
      </c>
      <c r="G740" s="187" t="s">
        <v>27</v>
      </c>
      <c r="H740" s="194" t="s">
        <v>27</v>
      </c>
      <c r="I740" s="155"/>
      <c r="J740" s="155"/>
      <c r="K740" s="123" t="s">
        <v>22</v>
      </c>
      <c r="L740" s="10" t="s">
        <v>3366</v>
      </c>
      <c r="M740" s="327" t="s">
        <v>33</v>
      </c>
      <c r="N740" s="10" t="s">
        <v>34</v>
      </c>
      <c r="O740" s="10" t="s">
        <v>27</v>
      </c>
      <c r="P740" s="10" t="s">
        <v>27</v>
      </c>
      <c r="Q740" s="10" t="s">
        <v>27</v>
      </c>
    </row>
    <row r="741" spans="1:17" ht="14.25" customHeight="1" x14ac:dyDescent="0.2">
      <c r="A741" s="88">
        <f t="shared" si="12"/>
        <v>735</v>
      </c>
      <c r="B741" s="10" t="s">
        <v>3367</v>
      </c>
      <c r="C741" s="11" t="s">
        <v>3368</v>
      </c>
      <c r="D741" s="11">
        <v>8305005323</v>
      </c>
      <c r="E741" s="180">
        <v>42826</v>
      </c>
      <c r="F741" s="187" t="s">
        <v>2892</v>
      </c>
      <c r="G741" s="187" t="s">
        <v>27</v>
      </c>
      <c r="H741" s="194" t="s">
        <v>27</v>
      </c>
      <c r="I741" s="155">
        <v>20223310227081</v>
      </c>
      <c r="J741" s="275"/>
      <c r="K741" s="123" t="s">
        <v>77</v>
      </c>
      <c r="L741" s="10" t="s">
        <v>3369</v>
      </c>
      <c r="M741" s="327" t="s">
        <v>418</v>
      </c>
      <c r="N741" s="10" t="s">
        <v>335</v>
      </c>
      <c r="O741" s="10" t="s">
        <v>3370</v>
      </c>
      <c r="P741" s="10" t="s">
        <v>27</v>
      </c>
      <c r="Q741" s="10" t="s">
        <v>27</v>
      </c>
    </row>
    <row r="742" spans="1:17" ht="14.25" customHeight="1" x14ac:dyDescent="0.2">
      <c r="A742" s="88">
        <f t="shared" si="12"/>
        <v>736</v>
      </c>
      <c r="B742" s="10" t="s">
        <v>3371</v>
      </c>
      <c r="C742" s="11" t="s">
        <v>27</v>
      </c>
      <c r="D742" s="11">
        <v>8305058678</v>
      </c>
      <c r="E742" s="180">
        <v>42853</v>
      </c>
      <c r="F742" s="187" t="s">
        <v>2892</v>
      </c>
      <c r="G742" s="187" t="s">
        <v>27</v>
      </c>
      <c r="H742" s="194" t="s">
        <v>27</v>
      </c>
      <c r="I742" s="155">
        <v>20223310230261</v>
      </c>
      <c r="J742" s="155"/>
      <c r="K742" s="123" t="s">
        <v>77</v>
      </c>
      <c r="L742" s="10" t="s">
        <v>3372</v>
      </c>
      <c r="M742" s="327" t="s">
        <v>27</v>
      </c>
      <c r="N742" s="10" t="s">
        <v>27</v>
      </c>
      <c r="O742" s="10" t="s">
        <v>27</v>
      </c>
      <c r="P742" s="10" t="s">
        <v>27</v>
      </c>
      <c r="Q742" s="10" t="s">
        <v>27</v>
      </c>
    </row>
    <row r="743" spans="1:17" ht="14.25" customHeight="1" x14ac:dyDescent="0.2">
      <c r="A743" s="88">
        <f t="shared" si="12"/>
        <v>737</v>
      </c>
      <c r="B743" s="10" t="s">
        <v>3373</v>
      </c>
      <c r="C743" s="11" t="s">
        <v>27</v>
      </c>
      <c r="D743" s="11">
        <v>8301462931</v>
      </c>
      <c r="E743" s="180">
        <v>42852</v>
      </c>
      <c r="F743" s="187" t="s">
        <v>2892</v>
      </c>
      <c r="G743" s="187" t="s">
        <v>27</v>
      </c>
      <c r="H743" s="194" t="s">
        <v>27</v>
      </c>
      <c r="I743" s="155">
        <v>20223310230271</v>
      </c>
      <c r="J743" s="155"/>
      <c r="K743" s="123" t="s">
        <v>77</v>
      </c>
      <c r="L743" s="10" t="s">
        <v>3374</v>
      </c>
      <c r="M743" s="327" t="s">
        <v>508</v>
      </c>
      <c r="N743" s="10" t="s">
        <v>25</v>
      </c>
      <c r="O743" s="10" t="s">
        <v>27</v>
      </c>
      <c r="P743" s="10" t="s">
        <v>27</v>
      </c>
      <c r="Q743" s="10" t="s">
        <v>27</v>
      </c>
    </row>
    <row r="744" spans="1:17" ht="14.25" customHeight="1" x14ac:dyDescent="0.2">
      <c r="A744" s="88">
        <f t="shared" si="12"/>
        <v>738</v>
      </c>
      <c r="B744" s="10" t="s">
        <v>3375</v>
      </c>
      <c r="C744" s="10" t="s">
        <v>3376</v>
      </c>
      <c r="D744" s="11">
        <v>8320013520</v>
      </c>
      <c r="E744" s="180">
        <v>38411</v>
      </c>
      <c r="F744" s="187" t="s">
        <v>2892</v>
      </c>
      <c r="G744" s="187" t="s">
        <v>27</v>
      </c>
      <c r="H744" s="194" t="s">
        <v>27</v>
      </c>
      <c r="I744" s="155"/>
      <c r="J744" s="155"/>
      <c r="K744" s="123" t="s">
        <v>22</v>
      </c>
      <c r="L744" s="10" t="s">
        <v>3377</v>
      </c>
      <c r="M744" s="327" t="s">
        <v>806</v>
      </c>
      <c r="N744" s="10" t="s">
        <v>34</v>
      </c>
      <c r="O744" s="10" t="s">
        <v>3378</v>
      </c>
      <c r="P744" s="10">
        <v>8578142</v>
      </c>
      <c r="Q744" s="10" t="s">
        <v>27</v>
      </c>
    </row>
    <row r="745" spans="1:17" ht="14.25" customHeight="1" x14ac:dyDescent="0.2">
      <c r="A745" s="88">
        <f t="shared" si="12"/>
        <v>739</v>
      </c>
      <c r="B745" s="10" t="s">
        <v>3379</v>
      </c>
      <c r="C745" s="11" t="s">
        <v>3380</v>
      </c>
      <c r="D745" s="11">
        <v>8320017319</v>
      </c>
      <c r="E745" s="180">
        <v>42853</v>
      </c>
      <c r="F745" s="187" t="s">
        <v>2892</v>
      </c>
      <c r="G745" s="187" t="s">
        <v>27</v>
      </c>
      <c r="H745" s="194" t="s">
        <v>27</v>
      </c>
      <c r="I745" s="155">
        <v>20223310243521</v>
      </c>
      <c r="J745" s="155"/>
      <c r="K745" s="123" t="s">
        <v>58</v>
      </c>
      <c r="L745" s="10" t="s">
        <v>3381</v>
      </c>
      <c r="M745" s="327" t="s">
        <v>54</v>
      </c>
      <c r="N745" s="10" t="s">
        <v>25</v>
      </c>
      <c r="O745" s="10" t="s">
        <v>27</v>
      </c>
      <c r="P745" s="10" t="s">
        <v>27</v>
      </c>
      <c r="Q745" s="10" t="s">
        <v>27</v>
      </c>
    </row>
    <row r="746" spans="1:17" ht="14.25" customHeight="1" x14ac:dyDescent="0.2">
      <c r="A746" s="88">
        <f t="shared" si="12"/>
        <v>740</v>
      </c>
      <c r="B746" s="10" t="s">
        <v>3382</v>
      </c>
      <c r="C746" s="11" t="s">
        <v>3383</v>
      </c>
      <c r="D746" s="11">
        <v>8320017634</v>
      </c>
      <c r="E746" s="180">
        <v>42838</v>
      </c>
      <c r="F746" s="187" t="s">
        <v>2892</v>
      </c>
      <c r="G746" s="187" t="s">
        <v>27</v>
      </c>
      <c r="H746" s="194" t="s">
        <v>27</v>
      </c>
      <c r="I746" s="155">
        <v>20223310243591</v>
      </c>
      <c r="J746" s="155"/>
      <c r="K746" s="123" t="s">
        <v>173</v>
      </c>
      <c r="L746" s="10" t="s">
        <v>3384</v>
      </c>
      <c r="M746" s="327" t="s">
        <v>568</v>
      </c>
      <c r="N746" s="10" t="s">
        <v>34</v>
      </c>
      <c r="O746" s="10" t="s">
        <v>27</v>
      </c>
      <c r="P746" s="10" t="s">
        <v>27</v>
      </c>
      <c r="Q746" s="10" t="s">
        <v>27</v>
      </c>
    </row>
    <row r="747" spans="1:17" ht="14.25" customHeight="1" x14ac:dyDescent="0.2">
      <c r="A747" s="88">
        <f t="shared" si="12"/>
        <v>741</v>
      </c>
      <c r="B747" s="10" t="s">
        <v>3385</v>
      </c>
      <c r="C747" s="10" t="s">
        <v>3386</v>
      </c>
      <c r="D747" s="11">
        <v>8320031856</v>
      </c>
      <c r="E747" s="180">
        <v>38371</v>
      </c>
      <c r="F747" s="187" t="s">
        <v>2892</v>
      </c>
      <c r="G747" s="187" t="s">
        <v>27</v>
      </c>
      <c r="H747" s="194" t="s">
        <v>27</v>
      </c>
      <c r="I747" s="155"/>
      <c r="J747" s="155"/>
      <c r="K747" s="123" t="s">
        <v>22</v>
      </c>
      <c r="L747" s="10" t="s">
        <v>3387</v>
      </c>
      <c r="M747" s="327" t="s">
        <v>33</v>
      </c>
      <c r="N747" s="10" t="s">
        <v>34</v>
      </c>
      <c r="O747" s="10" t="s">
        <v>27</v>
      </c>
      <c r="P747" s="10" t="s">
        <v>27</v>
      </c>
      <c r="Q747" s="10" t="s">
        <v>27</v>
      </c>
    </row>
    <row r="748" spans="1:17" ht="14.25" customHeight="1" x14ac:dyDescent="0.2">
      <c r="A748" s="88">
        <f t="shared" si="12"/>
        <v>742</v>
      </c>
      <c r="B748" s="10" t="s">
        <v>3388</v>
      </c>
      <c r="C748" s="10" t="s">
        <v>3389</v>
      </c>
      <c r="D748" s="11">
        <v>8320040671</v>
      </c>
      <c r="E748" s="180">
        <v>37756</v>
      </c>
      <c r="F748" s="187" t="s">
        <v>2892</v>
      </c>
      <c r="G748" s="187" t="s">
        <v>3390</v>
      </c>
      <c r="H748" s="194">
        <v>41626</v>
      </c>
      <c r="I748" s="155">
        <v>20223310460751</v>
      </c>
      <c r="J748" s="275">
        <v>44865</v>
      </c>
      <c r="K748" s="123" t="s">
        <v>22</v>
      </c>
      <c r="L748" s="10" t="s">
        <v>3391</v>
      </c>
      <c r="M748" s="327" t="s">
        <v>1437</v>
      </c>
      <c r="N748" s="10" t="s">
        <v>34</v>
      </c>
      <c r="O748" s="10" t="s">
        <v>3392</v>
      </c>
      <c r="P748" s="10">
        <v>6170911</v>
      </c>
      <c r="Q748" s="10" t="s">
        <v>27</v>
      </c>
    </row>
    <row r="749" spans="1:17" ht="14.25" customHeight="1" x14ac:dyDescent="0.2">
      <c r="A749" s="88">
        <f t="shared" si="12"/>
        <v>743</v>
      </c>
      <c r="B749" s="10" t="s">
        <v>3393</v>
      </c>
      <c r="C749" s="10" t="s">
        <v>27</v>
      </c>
      <c r="D749" s="11">
        <v>8320042051</v>
      </c>
      <c r="E749" s="180">
        <v>42853</v>
      </c>
      <c r="F749" s="187" t="s">
        <v>2892</v>
      </c>
      <c r="G749" s="187" t="s">
        <v>27</v>
      </c>
      <c r="H749" s="194" t="s">
        <v>27</v>
      </c>
      <c r="I749" s="155">
        <v>20223310243581</v>
      </c>
      <c r="J749" s="155"/>
      <c r="K749" s="123" t="s">
        <v>97</v>
      </c>
      <c r="L749" s="10" t="s">
        <v>3394</v>
      </c>
      <c r="M749" s="327" t="s">
        <v>1710</v>
      </c>
      <c r="N749" s="10" t="s">
        <v>1674</v>
      </c>
      <c r="O749" s="10" t="s">
        <v>27</v>
      </c>
      <c r="P749" s="10" t="s">
        <v>27</v>
      </c>
      <c r="Q749" s="10" t="s">
        <v>27</v>
      </c>
    </row>
    <row r="750" spans="1:17" ht="14.25" customHeight="1" x14ac:dyDescent="0.2">
      <c r="A750" s="88">
        <f t="shared" si="12"/>
        <v>744</v>
      </c>
      <c r="B750" s="10" t="s">
        <v>3395</v>
      </c>
      <c r="C750" s="10" t="s">
        <v>3396</v>
      </c>
      <c r="D750" s="11">
        <v>8320064815</v>
      </c>
      <c r="E750" s="180">
        <v>42838</v>
      </c>
      <c r="F750" s="187" t="s">
        <v>2892</v>
      </c>
      <c r="G750" s="187" t="s">
        <v>27</v>
      </c>
      <c r="H750" s="194" t="s">
        <v>27</v>
      </c>
      <c r="I750" s="155">
        <v>20223310243531</v>
      </c>
      <c r="J750" s="155"/>
      <c r="K750" s="123" t="s">
        <v>31</v>
      </c>
      <c r="L750" s="10" t="s">
        <v>3397</v>
      </c>
      <c r="M750" s="327" t="s">
        <v>33</v>
      </c>
      <c r="N750" s="10" t="s">
        <v>34</v>
      </c>
      <c r="O750" s="10" t="s">
        <v>27</v>
      </c>
      <c r="P750" s="10" t="s">
        <v>27</v>
      </c>
      <c r="Q750" s="10" t="s">
        <v>27</v>
      </c>
    </row>
    <row r="751" spans="1:17" ht="14.25" customHeight="1" x14ac:dyDescent="0.2">
      <c r="A751" s="88">
        <f t="shared" si="12"/>
        <v>745</v>
      </c>
      <c r="B751" s="10" t="s">
        <v>3398</v>
      </c>
      <c r="C751" s="10" t="s">
        <v>3399</v>
      </c>
      <c r="D751" s="11">
        <v>8320082380</v>
      </c>
      <c r="E751" s="180">
        <v>42853</v>
      </c>
      <c r="F751" s="187" t="s">
        <v>2892</v>
      </c>
      <c r="G751" s="187" t="s">
        <v>27</v>
      </c>
      <c r="H751" s="194" t="s">
        <v>27</v>
      </c>
      <c r="I751" s="155">
        <v>20223310243601</v>
      </c>
      <c r="J751" s="155"/>
      <c r="K751" s="123" t="s">
        <v>31</v>
      </c>
      <c r="L751" s="10" t="s">
        <v>3400</v>
      </c>
      <c r="M751" s="327" t="s">
        <v>33</v>
      </c>
      <c r="N751" s="10" t="s">
        <v>34</v>
      </c>
      <c r="O751" s="10" t="s">
        <v>3401</v>
      </c>
      <c r="P751" s="10">
        <v>8261240</v>
      </c>
      <c r="Q751" s="10" t="s">
        <v>3402</v>
      </c>
    </row>
    <row r="752" spans="1:17" ht="14.25" customHeight="1" x14ac:dyDescent="0.2">
      <c r="A752" s="88">
        <f t="shared" si="12"/>
        <v>746</v>
      </c>
      <c r="B752" s="10" t="s">
        <v>3403</v>
      </c>
      <c r="C752" s="10" t="s">
        <v>3404</v>
      </c>
      <c r="D752" s="11">
        <v>8320086566</v>
      </c>
      <c r="E752" s="180">
        <v>38570</v>
      </c>
      <c r="F752" s="187" t="s">
        <v>2892</v>
      </c>
      <c r="G752" s="187" t="s">
        <v>27</v>
      </c>
      <c r="H752" s="194" t="s">
        <v>27</v>
      </c>
      <c r="I752" s="155"/>
      <c r="J752" s="155"/>
      <c r="K752" s="123" t="s">
        <v>77</v>
      </c>
      <c r="L752" s="10" t="s">
        <v>3405</v>
      </c>
      <c r="M752" s="327" t="s">
        <v>1443</v>
      </c>
      <c r="N752" s="10" t="s">
        <v>34</v>
      </c>
      <c r="O752" s="10" t="s">
        <v>3406</v>
      </c>
      <c r="P752" s="10">
        <v>8422881</v>
      </c>
      <c r="Q752" s="10" t="s">
        <v>27</v>
      </c>
    </row>
    <row r="753" spans="1:17" ht="14.25" customHeight="1" x14ac:dyDescent="0.2">
      <c r="A753" s="88">
        <f t="shared" si="12"/>
        <v>747</v>
      </c>
      <c r="B753" s="10" t="s">
        <v>3407</v>
      </c>
      <c r="C753" s="11" t="s">
        <v>27</v>
      </c>
      <c r="D753" s="11">
        <v>8440038943</v>
      </c>
      <c r="E753" s="180">
        <v>38781</v>
      </c>
      <c r="F753" s="187" t="s">
        <v>2892</v>
      </c>
      <c r="G753" s="187" t="s">
        <v>27</v>
      </c>
      <c r="H753" s="194" t="s">
        <v>27</v>
      </c>
      <c r="I753" s="155"/>
      <c r="J753" s="155"/>
      <c r="K753" s="123" t="s">
        <v>31</v>
      </c>
      <c r="L753" s="10" t="s">
        <v>3408</v>
      </c>
      <c r="M753" s="327" t="s">
        <v>27</v>
      </c>
      <c r="N753" s="10" t="s">
        <v>27</v>
      </c>
      <c r="O753" s="10" t="s">
        <v>27</v>
      </c>
      <c r="P753" s="10" t="s">
        <v>27</v>
      </c>
      <c r="Q753" s="10" t="s">
        <v>27</v>
      </c>
    </row>
    <row r="754" spans="1:17" ht="14.25" customHeight="1" x14ac:dyDescent="0.2">
      <c r="A754" s="88">
        <f t="shared" si="12"/>
        <v>748</v>
      </c>
      <c r="B754" s="10" t="s">
        <v>3409</v>
      </c>
      <c r="C754" s="11" t="s">
        <v>27</v>
      </c>
      <c r="D754" s="11">
        <v>8600104274</v>
      </c>
      <c r="E754" s="180">
        <v>37879</v>
      </c>
      <c r="F754" s="187" t="s">
        <v>2892</v>
      </c>
      <c r="G754" s="187" t="s">
        <v>3410</v>
      </c>
      <c r="H754" s="194">
        <v>41698</v>
      </c>
      <c r="I754" s="155"/>
      <c r="J754" s="155"/>
      <c r="K754" s="123" t="s">
        <v>22</v>
      </c>
      <c r="L754" s="10" t="s">
        <v>3411</v>
      </c>
      <c r="M754" s="327" t="s">
        <v>33</v>
      </c>
      <c r="N754" s="10" t="s">
        <v>34</v>
      </c>
      <c r="O754" s="10" t="s">
        <v>3412</v>
      </c>
      <c r="P754" s="10">
        <v>3415187</v>
      </c>
      <c r="Q754" s="10" t="s">
        <v>27</v>
      </c>
    </row>
    <row r="755" spans="1:17" ht="14.25" customHeight="1" x14ac:dyDescent="0.2">
      <c r="A755" s="88">
        <f t="shared" si="12"/>
        <v>749</v>
      </c>
      <c r="B755" s="10" t="s">
        <v>3413</v>
      </c>
      <c r="C755" s="11" t="s">
        <v>27</v>
      </c>
      <c r="D755" s="11">
        <v>8060136871</v>
      </c>
      <c r="E755" s="180">
        <v>39168</v>
      </c>
      <c r="F755" s="187" t="s">
        <v>3414</v>
      </c>
      <c r="G755" s="187" t="s">
        <v>3415</v>
      </c>
      <c r="H755" s="194">
        <v>39479</v>
      </c>
      <c r="I755" s="155"/>
      <c r="J755" s="155"/>
      <c r="K755" s="123" t="s">
        <v>41</v>
      </c>
      <c r="L755" s="10" t="s">
        <v>3416</v>
      </c>
      <c r="M755" s="327" t="s">
        <v>1824</v>
      </c>
      <c r="N755" s="10" t="s">
        <v>463</v>
      </c>
      <c r="O755" s="10" t="s">
        <v>27</v>
      </c>
      <c r="P755" s="10" t="s">
        <v>27</v>
      </c>
      <c r="Q755" s="10" t="s">
        <v>27</v>
      </c>
    </row>
    <row r="756" spans="1:17" ht="14.25" customHeight="1" x14ac:dyDescent="0.2">
      <c r="A756" s="88">
        <f t="shared" si="12"/>
        <v>750</v>
      </c>
      <c r="B756" s="10" t="s">
        <v>3417</v>
      </c>
      <c r="C756" s="10" t="s">
        <v>3418</v>
      </c>
      <c r="D756" s="11">
        <v>8600158818</v>
      </c>
      <c r="E756" s="180">
        <v>38241</v>
      </c>
      <c r="F756" s="187" t="s">
        <v>2892</v>
      </c>
      <c r="G756" s="187" t="s">
        <v>3419</v>
      </c>
      <c r="H756" s="194">
        <v>41575</v>
      </c>
      <c r="I756" s="155"/>
      <c r="J756" s="155"/>
      <c r="K756" s="123" t="s">
        <v>58</v>
      </c>
      <c r="L756" s="10" t="s">
        <v>3420</v>
      </c>
      <c r="M756" s="327" t="s">
        <v>1086</v>
      </c>
      <c r="N756" s="10" t="s">
        <v>143</v>
      </c>
      <c r="O756" s="10" t="s">
        <v>3421</v>
      </c>
      <c r="P756" s="10">
        <v>6222421</v>
      </c>
      <c r="Q756" s="10" t="s">
        <v>27</v>
      </c>
    </row>
    <row r="757" spans="1:17" ht="14.25" customHeight="1" x14ac:dyDescent="0.2">
      <c r="A757" s="88">
        <f t="shared" si="12"/>
        <v>751</v>
      </c>
      <c r="B757" s="10" t="s">
        <v>3422</v>
      </c>
      <c r="C757" s="10" t="s">
        <v>3423</v>
      </c>
      <c r="D757" s="11">
        <v>8600219921</v>
      </c>
      <c r="E757" s="180">
        <v>36666</v>
      </c>
      <c r="F757" s="187" t="s">
        <v>2892</v>
      </c>
      <c r="G757" s="187" t="s">
        <v>27</v>
      </c>
      <c r="H757" s="194" t="s">
        <v>27</v>
      </c>
      <c r="I757" s="155"/>
      <c r="J757" s="155"/>
      <c r="K757" s="123" t="s">
        <v>22</v>
      </c>
      <c r="L757" s="10" t="s">
        <v>3424</v>
      </c>
      <c r="M757" s="327" t="s">
        <v>33</v>
      </c>
      <c r="N757" s="10" t="s">
        <v>34</v>
      </c>
      <c r="O757" s="10" t="s">
        <v>3425</v>
      </c>
      <c r="P757" s="10">
        <v>2820807</v>
      </c>
      <c r="Q757" s="10" t="s">
        <v>27</v>
      </c>
    </row>
    <row r="758" spans="1:17" ht="14.25" customHeight="1" x14ac:dyDescent="0.2">
      <c r="A758" s="88">
        <f t="shared" si="12"/>
        <v>752</v>
      </c>
      <c r="B758" s="10" t="s">
        <v>3426</v>
      </c>
      <c r="C758" s="10" t="s">
        <v>3427</v>
      </c>
      <c r="D758" s="11">
        <v>8600348779</v>
      </c>
      <c r="E758" s="180">
        <v>38118</v>
      </c>
      <c r="F758" s="187" t="s">
        <v>2892</v>
      </c>
      <c r="G758" s="187" t="s">
        <v>27</v>
      </c>
      <c r="H758" s="194" t="s">
        <v>27</v>
      </c>
      <c r="I758" s="155"/>
      <c r="J758" s="155"/>
      <c r="K758" s="123" t="s">
        <v>22</v>
      </c>
      <c r="L758" s="10" t="s">
        <v>3428</v>
      </c>
      <c r="M758" s="327" t="s">
        <v>27</v>
      </c>
      <c r="N758" s="10" t="s">
        <v>27</v>
      </c>
      <c r="O758" s="10" t="s">
        <v>27</v>
      </c>
      <c r="P758" s="10" t="s">
        <v>27</v>
      </c>
      <c r="Q758" s="10" t="s">
        <v>27</v>
      </c>
    </row>
    <row r="759" spans="1:17" ht="14.25" customHeight="1" x14ac:dyDescent="0.2">
      <c r="A759" s="88">
        <f t="shared" si="12"/>
        <v>753</v>
      </c>
      <c r="B759" s="10" t="s">
        <v>3429</v>
      </c>
      <c r="C759" s="10" t="s">
        <v>3430</v>
      </c>
      <c r="D759" s="11">
        <v>8600447291</v>
      </c>
      <c r="E759" s="180">
        <v>37912</v>
      </c>
      <c r="F759" s="187" t="s">
        <v>2892</v>
      </c>
      <c r="G759" s="187" t="s">
        <v>3431</v>
      </c>
      <c r="H759" s="194">
        <v>41698</v>
      </c>
      <c r="I759" s="155"/>
      <c r="J759" s="155"/>
      <c r="K759" s="123" t="s">
        <v>22</v>
      </c>
      <c r="L759" s="10" t="s">
        <v>3432</v>
      </c>
      <c r="M759" s="327" t="s">
        <v>33</v>
      </c>
      <c r="N759" s="10" t="s">
        <v>34</v>
      </c>
      <c r="O759" s="10" t="s">
        <v>3433</v>
      </c>
      <c r="P759" s="10">
        <v>2624659</v>
      </c>
      <c r="Q759" s="10" t="s">
        <v>27</v>
      </c>
    </row>
    <row r="760" spans="1:17" ht="14.25" customHeight="1" x14ac:dyDescent="0.2">
      <c r="A760" s="88">
        <f t="shared" si="12"/>
        <v>754</v>
      </c>
      <c r="B760" s="10" t="s">
        <v>3434</v>
      </c>
      <c r="C760" s="10" t="s">
        <v>3435</v>
      </c>
      <c r="D760" s="11">
        <v>8600456241</v>
      </c>
      <c r="E760" s="180">
        <v>38213</v>
      </c>
      <c r="F760" s="187" t="s">
        <v>2892</v>
      </c>
      <c r="G760" s="187" t="s">
        <v>27</v>
      </c>
      <c r="H760" s="194" t="s">
        <v>27</v>
      </c>
      <c r="I760" s="155"/>
      <c r="J760" s="155"/>
      <c r="K760" s="123" t="s">
        <v>22</v>
      </c>
      <c r="L760" s="10" t="s">
        <v>3436</v>
      </c>
      <c r="M760" s="327" t="s">
        <v>33</v>
      </c>
      <c r="N760" s="10" t="s">
        <v>34</v>
      </c>
      <c r="O760" s="10" t="s">
        <v>3437</v>
      </c>
      <c r="P760" s="10">
        <v>6219151</v>
      </c>
      <c r="Q760" s="10" t="s">
        <v>27</v>
      </c>
    </row>
    <row r="761" spans="1:17" ht="14.25" customHeight="1" x14ac:dyDescent="0.2">
      <c r="A761" s="88">
        <f t="shared" si="12"/>
        <v>755</v>
      </c>
      <c r="B761" s="10" t="s">
        <v>3438</v>
      </c>
      <c r="C761" s="10" t="s">
        <v>3439</v>
      </c>
      <c r="D761" s="11">
        <v>8600484143</v>
      </c>
      <c r="E761" s="180" t="s">
        <v>27</v>
      </c>
      <c r="F761" s="187" t="s">
        <v>27</v>
      </c>
      <c r="G761" s="187" t="s">
        <v>27</v>
      </c>
      <c r="H761" s="194" t="s">
        <v>27</v>
      </c>
      <c r="I761" s="155"/>
      <c r="J761" s="155"/>
      <c r="K761" s="123" t="s">
        <v>22</v>
      </c>
      <c r="L761" s="10" t="s">
        <v>3440</v>
      </c>
      <c r="M761" s="327" t="s">
        <v>33</v>
      </c>
      <c r="N761" s="10" t="s">
        <v>34</v>
      </c>
      <c r="O761" s="10" t="s">
        <v>27</v>
      </c>
      <c r="P761" s="10" t="s">
        <v>27</v>
      </c>
      <c r="Q761" s="10" t="s">
        <v>27</v>
      </c>
    </row>
    <row r="762" spans="1:17" ht="14.25" customHeight="1" x14ac:dyDescent="0.2">
      <c r="A762" s="88">
        <f t="shared" si="12"/>
        <v>756</v>
      </c>
      <c r="B762" s="10" t="s">
        <v>3441</v>
      </c>
      <c r="C762" s="10" t="s">
        <v>3442</v>
      </c>
      <c r="D762" s="11">
        <v>8600555601</v>
      </c>
      <c r="E762" s="180">
        <v>37282</v>
      </c>
      <c r="F762" s="187" t="s">
        <v>2892</v>
      </c>
      <c r="G762" s="187" t="s">
        <v>27</v>
      </c>
      <c r="H762" s="194" t="s">
        <v>27</v>
      </c>
      <c r="I762" s="155"/>
      <c r="J762" s="155"/>
      <c r="K762" s="123" t="s">
        <v>22</v>
      </c>
      <c r="L762" s="10" t="s">
        <v>3443</v>
      </c>
      <c r="M762" s="327" t="s">
        <v>27</v>
      </c>
      <c r="N762" s="10" t="s">
        <v>27</v>
      </c>
      <c r="O762" s="10" t="s">
        <v>27</v>
      </c>
      <c r="P762" s="10" t="s">
        <v>27</v>
      </c>
      <c r="Q762" s="10" t="s">
        <v>27</v>
      </c>
    </row>
    <row r="763" spans="1:17" ht="14.25" customHeight="1" x14ac:dyDescent="0.2">
      <c r="A763" s="88">
        <f t="shared" si="12"/>
        <v>757</v>
      </c>
      <c r="B763" s="10" t="s">
        <v>3444</v>
      </c>
      <c r="C763" s="11" t="s">
        <v>3445</v>
      </c>
      <c r="D763" s="11">
        <v>8600640259</v>
      </c>
      <c r="E763" s="180">
        <v>37274</v>
      </c>
      <c r="F763" s="187" t="s">
        <v>2892</v>
      </c>
      <c r="G763" s="187" t="s">
        <v>27</v>
      </c>
      <c r="H763" s="194" t="s">
        <v>27</v>
      </c>
      <c r="I763" s="155"/>
      <c r="J763" s="155"/>
      <c r="K763" s="123" t="s">
        <v>22</v>
      </c>
      <c r="L763" s="10" t="s">
        <v>3446</v>
      </c>
      <c r="M763" s="327" t="s">
        <v>33</v>
      </c>
      <c r="N763" s="10" t="s">
        <v>34</v>
      </c>
      <c r="O763" s="10" t="s">
        <v>27</v>
      </c>
      <c r="P763" s="10" t="s">
        <v>27</v>
      </c>
      <c r="Q763" s="10" t="s">
        <v>27</v>
      </c>
    </row>
    <row r="764" spans="1:17" ht="14.25" customHeight="1" x14ac:dyDescent="0.2">
      <c r="A764" s="88">
        <f t="shared" si="12"/>
        <v>758</v>
      </c>
      <c r="B764" s="10" t="s">
        <v>3447</v>
      </c>
      <c r="C764" s="10" t="s">
        <v>3448</v>
      </c>
      <c r="D764" s="11">
        <v>8604013812</v>
      </c>
      <c r="E764" s="180">
        <v>36247</v>
      </c>
      <c r="F764" s="187" t="s">
        <v>2892</v>
      </c>
      <c r="G764" s="187" t="s">
        <v>27</v>
      </c>
      <c r="H764" s="194" t="s">
        <v>27</v>
      </c>
      <c r="I764" s="155"/>
      <c r="J764" s="155"/>
      <c r="K764" s="123" t="s">
        <v>220</v>
      </c>
      <c r="L764" s="10" t="s">
        <v>3449</v>
      </c>
      <c r="M764" s="327" t="s">
        <v>33</v>
      </c>
      <c r="N764" s="10" t="s">
        <v>34</v>
      </c>
      <c r="O764" s="10" t="s">
        <v>3450</v>
      </c>
      <c r="P764" s="10">
        <v>7203171</v>
      </c>
      <c r="Q764" s="10" t="s">
        <v>3451</v>
      </c>
    </row>
    <row r="765" spans="1:17" ht="14.25" customHeight="1" x14ac:dyDescent="0.2">
      <c r="A765" s="88">
        <f t="shared" si="12"/>
        <v>759</v>
      </c>
      <c r="B765" s="10" t="s">
        <v>3452</v>
      </c>
      <c r="C765" s="10" t="s">
        <v>3453</v>
      </c>
      <c r="D765" s="11">
        <v>8604026424</v>
      </c>
      <c r="E765" s="180">
        <v>37709</v>
      </c>
      <c r="F765" s="187" t="s">
        <v>2892</v>
      </c>
      <c r="G765" s="187" t="s">
        <v>3454</v>
      </c>
      <c r="H765" s="194">
        <v>41603</v>
      </c>
      <c r="I765" s="155"/>
      <c r="J765" s="155"/>
      <c r="K765" s="123" t="s">
        <v>155</v>
      </c>
      <c r="L765" s="10" t="s">
        <v>3455</v>
      </c>
      <c r="M765" s="327" t="s">
        <v>33</v>
      </c>
      <c r="N765" s="10" t="s">
        <v>34</v>
      </c>
      <c r="O765" s="10" t="s">
        <v>3456</v>
      </c>
      <c r="P765" s="10">
        <v>3701284</v>
      </c>
      <c r="Q765" s="10" t="s">
        <v>27</v>
      </c>
    </row>
    <row r="766" spans="1:17" ht="14.25" customHeight="1" x14ac:dyDescent="0.2">
      <c r="A766" s="88">
        <f t="shared" ref="A766:A829" si="13">+A765+1</f>
        <v>760</v>
      </c>
      <c r="B766" s="10" t="s">
        <v>3457</v>
      </c>
      <c r="C766" s="10" t="s">
        <v>3458</v>
      </c>
      <c r="D766" s="11">
        <v>8604502315</v>
      </c>
      <c r="E766" s="180">
        <v>37958</v>
      </c>
      <c r="F766" s="187" t="s">
        <v>2892</v>
      </c>
      <c r="G766" s="187" t="s">
        <v>27</v>
      </c>
      <c r="H766" s="194" t="s">
        <v>27</v>
      </c>
      <c r="I766" s="155"/>
      <c r="J766" s="155"/>
      <c r="K766" s="123" t="s">
        <v>155</v>
      </c>
      <c r="L766" s="10" t="s">
        <v>3459</v>
      </c>
      <c r="M766" s="327" t="s">
        <v>3460</v>
      </c>
      <c r="N766" s="10" t="s">
        <v>34</v>
      </c>
      <c r="O766" s="10" t="s">
        <v>3461</v>
      </c>
      <c r="P766" s="10">
        <v>8254044</v>
      </c>
      <c r="Q766" s="10" t="s">
        <v>27</v>
      </c>
    </row>
    <row r="767" spans="1:17" ht="14.25" customHeight="1" x14ac:dyDescent="0.2">
      <c r="A767" s="88">
        <f t="shared" si="13"/>
        <v>761</v>
      </c>
      <c r="B767" s="10" t="s">
        <v>3462</v>
      </c>
      <c r="C767" s="11" t="s">
        <v>27</v>
      </c>
      <c r="D767" s="11">
        <v>8605011705</v>
      </c>
      <c r="E767" s="180">
        <v>40906</v>
      </c>
      <c r="F767" s="187" t="s">
        <v>2892</v>
      </c>
      <c r="G767" s="187" t="s">
        <v>27</v>
      </c>
      <c r="H767" s="194" t="s">
        <v>27</v>
      </c>
      <c r="I767" s="155"/>
      <c r="J767" s="155"/>
      <c r="K767" s="123" t="s">
        <v>3463</v>
      </c>
      <c r="L767" s="10" t="s">
        <v>3464</v>
      </c>
      <c r="M767" s="327" t="s">
        <v>33</v>
      </c>
      <c r="N767" s="10" t="s">
        <v>34</v>
      </c>
      <c r="O767" s="10" t="s">
        <v>27</v>
      </c>
      <c r="P767" s="10" t="s">
        <v>27</v>
      </c>
      <c r="Q767" s="10" t="s">
        <v>27</v>
      </c>
    </row>
    <row r="768" spans="1:17" ht="14.25" customHeight="1" x14ac:dyDescent="0.2">
      <c r="A768" s="88">
        <f t="shared" si="13"/>
        <v>762</v>
      </c>
      <c r="B768" s="10" t="s">
        <v>3465</v>
      </c>
      <c r="C768" s="11" t="s">
        <v>27</v>
      </c>
      <c r="D768" s="11">
        <v>8605287771</v>
      </c>
      <c r="E768" s="180">
        <v>37338</v>
      </c>
      <c r="F768" s="187" t="s">
        <v>2892</v>
      </c>
      <c r="G768" s="187" t="s">
        <v>27</v>
      </c>
      <c r="H768" s="194" t="s">
        <v>27</v>
      </c>
      <c r="I768" s="155"/>
      <c r="J768" s="155"/>
      <c r="K768" s="123" t="s">
        <v>31</v>
      </c>
      <c r="L768" s="10" t="s">
        <v>3466</v>
      </c>
      <c r="M768" s="327" t="s">
        <v>33</v>
      </c>
      <c r="N768" s="10" t="s">
        <v>34</v>
      </c>
      <c r="O768" s="10" t="s">
        <v>3467</v>
      </c>
      <c r="P768" s="10">
        <v>3688971</v>
      </c>
      <c r="Q768" s="10" t="s">
        <v>27</v>
      </c>
    </row>
    <row r="769" spans="1:17" ht="14.25" customHeight="1" x14ac:dyDescent="0.2">
      <c r="A769" s="88">
        <f t="shared" si="13"/>
        <v>763</v>
      </c>
      <c r="B769" s="10" t="s">
        <v>3468</v>
      </c>
      <c r="C769" s="10" t="s">
        <v>3469</v>
      </c>
      <c r="D769" s="11">
        <v>8605332677</v>
      </c>
      <c r="E769" s="180">
        <v>42838</v>
      </c>
      <c r="F769" s="187" t="s">
        <v>2892</v>
      </c>
      <c r="G769" s="187" t="s">
        <v>27</v>
      </c>
      <c r="H769" s="194" t="s">
        <v>27</v>
      </c>
      <c r="I769" s="155">
        <v>20223310243561</v>
      </c>
      <c r="J769" s="155"/>
      <c r="K769" s="123" t="s">
        <v>58</v>
      </c>
      <c r="L769" s="10" t="s">
        <v>27</v>
      </c>
      <c r="M769" s="327" t="s">
        <v>33</v>
      </c>
      <c r="N769" s="10" t="s">
        <v>34</v>
      </c>
      <c r="O769" s="10" t="s">
        <v>3470</v>
      </c>
      <c r="P769" s="10">
        <v>4146505</v>
      </c>
      <c r="Q769" s="10" t="s">
        <v>3471</v>
      </c>
    </row>
    <row r="770" spans="1:17" ht="14.25" customHeight="1" x14ac:dyDescent="0.2">
      <c r="A770" s="88">
        <f t="shared" si="13"/>
        <v>764</v>
      </c>
      <c r="B770" s="10" t="s">
        <v>3472</v>
      </c>
      <c r="C770" s="10" t="s">
        <v>3473</v>
      </c>
      <c r="D770" s="11">
        <v>8900008804</v>
      </c>
      <c r="E770" s="180" t="s">
        <v>27</v>
      </c>
      <c r="F770" s="187" t="s">
        <v>27</v>
      </c>
      <c r="G770" s="187" t="s">
        <v>27</v>
      </c>
      <c r="H770" s="194" t="s">
        <v>27</v>
      </c>
      <c r="I770" s="155"/>
      <c r="J770" s="155"/>
      <c r="K770" s="123" t="s">
        <v>22</v>
      </c>
      <c r="L770" s="10" t="s">
        <v>3474</v>
      </c>
      <c r="M770" s="327" t="s">
        <v>285</v>
      </c>
      <c r="N770" s="10" t="s">
        <v>286</v>
      </c>
      <c r="O770" s="10" t="s">
        <v>3475</v>
      </c>
      <c r="P770" s="10">
        <v>7497884</v>
      </c>
      <c r="Q770" s="10" t="s">
        <v>27</v>
      </c>
    </row>
    <row r="771" spans="1:17" ht="14.25" customHeight="1" x14ac:dyDescent="0.2">
      <c r="A771" s="88">
        <f t="shared" si="13"/>
        <v>765</v>
      </c>
      <c r="B771" s="10" t="s">
        <v>3476</v>
      </c>
      <c r="C771" s="10" t="s">
        <v>3477</v>
      </c>
      <c r="D771" s="11">
        <v>8902037363</v>
      </c>
      <c r="E771" s="180">
        <v>37639</v>
      </c>
      <c r="F771" s="187" t="s">
        <v>2892</v>
      </c>
      <c r="G771" s="187" t="s">
        <v>3478</v>
      </c>
      <c r="H771" s="194">
        <v>41575</v>
      </c>
      <c r="I771" s="155"/>
      <c r="J771" s="155"/>
      <c r="K771" s="123" t="s">
        <v>22</v>
      </c>
      <c r="L771" s="10" t="s">
        <v>3479</v>
      </c>
      <c r="M771" s="327" t="s">
        <v>142</v>
      </c>
      <c r="N771" s="10" t="s">
        <v>143</v>
      </c>
      <c r="O771" s="10" t="s">
        <v>3480</v>
      </c>
      <c r="P771" s="10">
        <v>6425161</v>
      </c>
      <c r="Q771" s="10" t="s">
        <v>3481</v>
      </c>
    </row>
    <row r="772" spans="1:17" ht="14.25" customHeight="1" x14ac:dyDescent="0.2">
      <c r="A772" s="88">
        <f t="shared" si="13"/>
        <v>766</v>
      </c>
      <c r="B772" s="10" t="s">
        <v>3482</v>
      </c>
      <c r="C772" s="10" t="s">
        <v>3483</v>
      </c>
      <c r="D772" s="11">
        <v>8902050627</v>
      </c>
      <c r="E772" s="180">
        <v>38077</v>
      </c>
      <c r="F772" s="187" t="s">
        <v>2892</v>
      </c>
      <c r="G772" s="187" t="s">
        <v>27</v>
      </c>
      <c r="H772" s="194" t="s">
        <v>27</v>
      </c>
      <c r="I772" s="155"/>
      <c r="J772" s="155"/>
      <c r="K772" s="123" t="s">
        <v>22</v>
      </c>
      <c r="L772" s="10" t="s">
        <v>3484</v>
      </c>
      <c r="M772" s="327" t="s">
        <v>142</v>
      </c>
      <c r="N772" s="10" t="s">
        <v>143</v>
      </c>
      <c r="O772" s="10" t="s">
        <v>3485</v>
      </c>
      <c r="P772" s="10">
        <v>6338028</v>
      </c>
      <c r="Q772" s="10" t="s">
        <v>3486</v>
      </c>
    </row>
    <row r="773" spans="1:17" ht="14.25" customHeight="1" x14ac:dyDescent="0.2">
      <c r="A773" s="88">
        <f t="shared" si="13"/>
        <v>767</v>
      </c>
      <c r="B773" s="10" t="s">
        <v>3487</v>
      </c>
      <c r="C773" s="10" t="s">
        <v>3488</v>
      </c>
      <c r="D773" s="11">
        <v>8902076087</v>
      </c>
      <c r="E773" s="180">
        <v>36944</v>
      </c>
      <c r="F773" s="187" t="s">
        <v>2892</v>
      </c>
      <c r="G773" s="187">
        <v>20133300268341</v>
      </c>
      <c r="H773" s="194">
        <v>41606</v>
      </c>
      <c r="I773" s="155"/>
      <c r="J773" s="155"/>
      <c r="K773" s="123" t="s">
        <v>22</v>
      </c>
      <c r="L773" s="10" t="s">
        <v>3489</v>
      </c>
      <c r="M773" s="327" t="s">
        <v>142</v>
      </c>
      <c r="N773" s="10" t="s">
        <v>143</v>
      </c>
      <c r="O773" s="10" t="s">
        <v>3490</v>
      </c>
      <c r="P773" s="10">
        <v>6704579</v>
      </c>
      <c r="Q773" s="10" t="s">
        <v>27</v>
      </c>
    </row>
    <row r="774" spans="1:17" ht="14.25" customHeight="1" x14ac:dyDescent="0.2">
      <c r="A774" s="88">
        <f t="shared" si="13"/>
        <v>768</v>
      </c>
      <c r="B774" s="10" t="s">
        <v>3491</v>
      </c>
      <c r="C774" s="11" t="s">
        <v>27</v>
      </c>
      <c r="D774" s="11">
        <v>8909059348</v>
      </c>
      <c r="E774" s="180">
        <v>41459</v>
      </c>
      <c r="F774" s="187" t="s">
        <v>2892</v>
      </c>
      <c r="G774" s="187" t="s">
        <v>3492</v>
      </c>
      <c r="H774" s="194">
        <v>41779</v>
      </c>
      <c r="I774" s="155"/>
      <c r="J774" s="155"/>
      <c r="K774" s="123" t="s">
        <v>189</v>
      </c>
      <c r="L774" s="10" t="s">
        <v>3493</v>
      </c>
      <c r="M774" s="327" t="s">
        <v>50</v>
      </c>
      <c r="N774" s="10" t="s">
        <v>44</v>
      </c>
      <c r="O774" s="10" t="s">
        <v>27</v>
      </c>
      <c r="P774" s="10" t="s">
        <v>27</v>
      </c>
      <c r="Q774" s="10" t="s">
        <v>27</v>
      </c>
    </row>
    <row r="775" spans="1:17" ht="14.25" customHeight="1" x14ac:dyDescent="0.2">
      <c r="A775" s="88">
        <f t="shared" si="13"/>
        <v>769</v>
      </c>
      <c r="B775" s="10" t="s">
        <v>3494</v>
      </c>
      <c r="C775" s="11" t="s">
        <v>27</v>
      </c>
      <c r="D775" s="11">
        <v>8909109520</v>
      </c>
      <c r="E775" s="180">
        <v>38074</v>
      </c>
      <c r="F775" s="187" t="s">
        <v>2892</v>
      </c>
      <c r="G775" s="187" t="s">
        <v>27</v>
      </c>
      <c r="H775" s="194" t="s">
        <v>27</v>
      </c>
      <c r="I775" s="155"/>
      <c r="J775" s="155"/>
      <c r="K775" s="123" t="s">
        <v>22</v>
      </c>
      <c r="L775" s="10" t="s">
        <v>3495</v>
      </c>
      <c r="M775" s="327" t="s">
        <v>191</v>
      </c>
      <c r="N775" s="10" t="s">
        <v>44</v>
      </c>
      <c r="O775" s="10" t="s">
        <v>3496</v>
      </c>
      <c r="P775" s="10">
        <v>4930011</v>
      </c>
      <c r="Q775" s="10" t="s">
        <v>3497</v>
      </c>
    </row>
    <row r="776" spans="1:17" ht="14.25" customHeight="1" x14ac:dyDescent="0.2">
      <c r="A776" s="88">
        <f t="shared" si="13"/>
        <v>770</v>
      </c>
      <c r="B776" s="10" t="s">
        <v>3498</v>
      </c>
      <c r="C776" s="10" t="s">
        <v>3499</v>
      </c>
      <c r="D776" s="11">
        <v>8916001772</v>
      </c>
      <c r="E776" s="180" t="s">
        <v>27</v>
      </c>
      <c r="F776" s="187" t="s">
        <v>27</v>
      </c>
      <c r="G776" s="187" t="s">
        <v>27</v>
      </c>
      <c r="H776" s="194" t="s">
        <v>27</v>
      </c>
      <c r="I776" s="155"/>
      <c r="J776" s="155"/>
      <c r="K776" s="123" t="s">
        <v>22</v>
      </c>
      <c r="L776" s="10" t="s">
        <v>3500</v>
      </c>
      <c r="M776" s="327" t="s">
        <v>3501</v>
      </c>
      <c r="N776" s="10" t="s">
        <v>3502</v>
      </c>
      <c r="O776" s="10" t="s">
        <v>27</v>
      </c>
      <c r="P776" s="10" t="s">
        <v>27</v>
      </c>
      <c r="Q776" s="10" t="s">
        <v>27</v>
      </c>
    </row>
    <row r="777" spans="1:17" ht="14.25" customHeight="1" x14ac:dyDescent="0.2">
      <c r="A777" s="88">
        <f t="shared" si="13"/>
        <v>771</v>
      </c>
      <c r="B777" s="10" t="s">
        <v>3503</v>
      </c>
      <c r="C777" s="10" t="s">
        <v>3504</v>
      </c>
      <c r="D777" s="11">
        <v>8918017885</v>
      </c>
      <c r="E777" s="180" t="s">
        <v>27</v>
      </c>
      <c r="F777" s="187" t="s">
        <v>27</v>
      </c>
      <c r="G777" s="187" t="s">
        <v>3505</v>
      </c>
      <c r="H777" s="194">
        <v>41541</v>
      </c>
      <c r="I777" s="155"/>
      <c r="J777" s="155"/>
      <c r="K777" s="123" t="s">
        <v>58</v>
      </c>
      <c r="L777" s="10" t="s">
        <v>3506</v>
      </c>
      <c r="M777" s="327" t="s">
        <v>133</v>
      </c>
      <c r="N777" s="10" t="s">
        <v>134</v>
      </c>
      <c r="O777" s="10" t="s">
        <v>3507</v>
      </c>
      <c r="P777" s="10">
        <v>7267259</v>
      </c>
      <c r="Q777" s="10" t="s">
        <v>27</v>
      </c>
    </row>
    <row r="778" spans="1:17" ht="14.25" customHeight="1" x14ac:dyDescent="0.2">
      <c r="A778" s="88">
        <f t="shared" si="13"/>
        <v>772</v>
      </c>
      <c r="B778" s="10" t="s">
        <v>3508</v>
      </c>
      <c r="C778" s="10" t="s">
        <v>27</v>
      </c>
      <c r="D778" s="11">
        <v>9000083876</v>
      </c>
      <c r="E778" s="180">
        <v>42855</v>
      </c>
      <c r="F778" s="187" t="s">
        <v>2892</v>
      </c>
      <c r="G778" s="187" t="s">
        <v>27</v>
      </c>
      <c r="H778" s="194" t="s">
        <v>27</v>
      </c>
      <c r="I778" s="155">
        <v>20223310246251</v>
      </c>
      <c r="J778" s="155"/>
      <c r="K778" s="123" t="s">
        <v>113</v>
      </c>
      <c r="L778" s="10" t="s">
        <v>3509</v>
      </c>
      <c r="M778" s="327" t="s">
        <v>27</v>
      </c>
      <c r="N778" s="10" t="s">
        <v>27</v>
      </c>
      <c r="O778" s="10" t="s">
        <v>27</v>
      </c>
      <c r="P778" s="10" t="s">
        <v>27</v>
      </c>
      <c r="Q778" s="10" t="s">
        <v>27</v>
      </c>
    </row>
    <row r="779" spans="1:17" ht="14.25" customHeight="1" x14ac:dyDescent="0.2">
      <c r="A779" s="88">
        <f t="shared" si="13"/>
        <v>773</v>
      </c>
      <c r="B779" s="10" t="s">
        <v>3510</v>
      </c>
      <c r="C779" s="11" t="s">
        <v>3511</v>
      </c>
      <c r="D779" s="11">
        <v>9000113275</v>
      </c>
      <c r="E779" s="180">
        <v>41075</v>
      </c>
      <c r="F779" s="187" t="s">
        <v>2892</v>
      </c>
      <c r="G779" s="187" t="s">
        <v>27</v>
      </c>
      <c r="H779" s="194" t="s">
        <v>27</v>
      </c>
      <c r="I779" s="155"/>
      <c r="J779" s="155"/>
      <c r="K779" s="123" t="s">
        <v>22</v>
      </c>
      <c r="L779" s="10" t="s">
        <v>3512</v>
      </c>
      <c r="M779" s="327" t="s">
        <v>50</v>
      </c>
      <c r="N779" s="10" t="s">
        <v>44</v>
      </c>
      <c r="O779" s="10" t="s">
        <v>27</v>
      </c>
      <c r="P779" s="10" t="s">
        <v>27</v>
      </c>
      <c r="Q779" s="10" t="s">
        <v>27</v>
      </c>
    </row>
    <row r="780" spans="1:17" ht="14.25" customHeight="1" x14ac:dyDescent="0.2">
      <c r="A780" s="88">
        <f t="shared" si="13"/>
        <v>774</v>
      </c>
      <c r="B780" s="10" t="s">
        <v>3513</v>
      </c>
      <c r="C780" s="11" t="s">
        <v>27</v>
      </c>
      <c r="D780" s="11">
        <v>9000160187</v>
      </c>
      <c r="E780" s="180">
        <v>40959</v>
      </c>
      <c r="F780" s="187" t="s">
        <v>2892</v>
      </c>
      <c r="G780" s="187" t="s">
        <v>27</v>
      </c>
      <c r="H780" s="194" t="s">
        <v>27</v>
      </c>
      <c r="I780" s="155"/>
      <c r="J780" s="155"/>
      <c r="K780" s="123" t="s">
        <v>22</v>
      </c>
      <c r="L780" s="10" t="s">
        <v>3514</v>
      </c>
      <c r="M780" s="327" t="s">
        <v>33</v>
      </c>
      <c r="N780" s="10" t="s">
        <v>34</v>
      </c>
      <c r="O780" s="10" t="s">
        <v>27</v>
      </c>
      <c r="P780" s="10" t="s">
        <v>27</v>
      </c>
      <c r="Q780" s="10" t="s">
        <v>27</v>
      </c>
    </row>
    <row r="781" spans="1:17" ht="14.25" customHeight="1" x14ac:dyDescent="0.2">
      <c r="A781" s="88">
        <f t="shared" si="13"/>
        <v>775</v>
      </c>
      <c r="B781" s="10" t="s">
        <v>3515</v>
      </c>
      <c r="C781" s="10" t="s">
        <v>3516</v>
      </c>
      <c r="D781" s="11">
        <v>9000170515</v>
      </c>
      <c r="E781" s="180">
        <v>40959</v>
      </c>
      <c r="F781" s="187" t="s">
        <v>2892</v>
      </c>
      <c r="G781" s="187" t="s">
        <v>27</v>
      </c>
      <c r="H781" s="194" t="s">
        <v>27</v>
      </c>
      <c r="I781" s="155"/>
      <c r="J781" s="155"/>
      <c r="K781" s="123" t="s">
        <v>22</v>
      </c>
      <c r="L781" s="10" t="s">
        <v>3517</v>
      </c>
      <c r="M781" s="327" t="s">
        <v>27</v>
      </c>
      <c r="N781" s="10" t="s">
        <v>27</v>
      </c>
      <c r="O781" s="10" t="s">
        <v>27</v>
      </c>
      <c r="P781" s="10" t="s">
        <v>27</v>
      </c>
      <c r="Q781" s="10" t="s">
        <v>27</v>
      </c>
    </row>
    <row r="782" spans="1:17" ht="14.25" customHeight="1" x14ac:dyDescent="0.2">
      <c r="A782" s="88">
        <f t="shared" si="13"/>
        <v>776</v>
      </c>
      <c r="B782" s="10" t="s">
        <v>3518</v>
      </c>
      <c r="C782" s="11" t="s">
        <v>3519</v>
      </c>
      <c r="D782" s="11">
        <v>9000241760</v>
      </c>
      <c r="E782" s="180">
        <v>40968</v>
      </c>
      <c r="F782" s="187" t="s">
        <v>2892</v>
      </c>
      <c r="G782" s="187" t="s">
        <v>27</v>
      </c>
      <c r="H782" s="194" t="s">
        <v>27</v>
      </c>
      <c r="I782" s="155"/>
      <c r="J782" s="155"/>
      <c r="K782" s="123" t="s">
        <v>22</v>
      </c>
      <c r="L782" s="10" t="s">
        <v>3520</v>
      </c>
      <c r="M782" s="327" t="s">
        <v>33</v>
      </c>
      <c r="N782" s="10" t="s">
        <v>34</v>
      </c>
      <c r="O782" s="10" t="s">
        <v>27</v>
      </c>
      <c r="P782" s="10" t="s">
        <v>27</v>
      </c>
      <c r="Q782" s="10" t="s">
        <v>27</v>
      </c>
    </row>
    <row r="783" spans="1:17" ht="14.25" customHeight="1" x14ac:dyDescent="0.2">
      <c r="A783" s="88">
        <f t="shared" si="13"/>
        <v>777</v>
      </c>
      <c r="B783" s="10" t="s">
        <v>3521</v>
      </c>
      <c r="C783" s="10" t="s">
        <v>27</v>
      </c>
      <c r="D783" s="11">
        <v>9000379592</v>
      </c>
      <c r="E783" s="180">
        <v>40969</v>
      </c>
      <c r="F783" s="187" t="s">
        <v>2892</v>
      </c>
      <c r="G783" s="187" t="s">
        <v>3522</v>
      </c>
      <c r="H783" s="194">
        <v>41692</v>
      </c>
      <c r="I783" s="155"/>
      <c r="J783" s="155"/>
      <c r="K783" s="123" t="s">
        <v>1161</v>
      </c>
      <c r="L783" s="10" t="s">
        <v>3523</v>
      </c>
      <c r="M783" s="327" t="s">
        <v>54</v>
      </c>
      <c r="N783" s="10" t="s">
        <v>25</v>
      </c>
      <c r="O783" s="10" t="s">
        <v>27</v>
      </c>
      <c r="P783" s="10" t="s">
        <v>27</v>
      </c>
      <c r="Q783" s="10" t="s">
        <v>27</v>
      </c>
    </row>
    <row r="784" spans="1:17" ht="14.25" customHeight="1" x14ac:dyDescent="0.2">
      <c r="A784" s="88">
        <f t="shared" si="13"/>
        <v>778</v>
      </c>
      <c r="B784" s="10" t="s">
        <v>3524</v>
      </c>
      <c r="C784" s="10" t="s">
        <v>3525</v>
      </c>
      <c r="D784" s="11">
        <v>9000405623</v>
      </c>
      <c r="E784" s="180">
        <v>42850</v>
      </c>
      <c r="F784" s="187" t="s">
        <v>2892</v>
      </c>
      <c r="G784" s="187" t="s">
        <v>27</v>
      </c>
      <c r="H784" s="194" t="s">
        <v>27</v>
      </c>
      <c r="I784" s="155"/>
      <c r="J784" s="155"/>
      <c r="K784" s="123" t="s">
        <v>22</v>
      </c>
      <c r="L784" s="10" t="s">
        <v>3526</v>
      </c>
      <c r="M784" s="327" t="s">
        <v>527</v>
      </c>
      <c r="N784" s="10" t="s">
        <v>475</v>
      </c>
      <c r="O784" s="10" t="s">
        <v>27</v>
      </c>
      <c r="P784" s="10" t="s">
        <v>27</v>
      </c>
      <c r="Q784" s="10" t="s">
        <v>27</v>
      </c>
    </row>
    <row r="785" spans="1:17" ht="14.25" customHeight="1" x14ac:dyDescent="0.2">
      <c r="A785" s="88">
        <f t="shared" si="13"/>
        <v>779</v>
      </c>
      <c r="B785" s="10" t="s">
        <v>3527</v>
      </c>
      <c r="C785" s="11" t="s">
        <v>27</v>
      </c>
      <c r="D785" s="11">
        <v>9000647901</v>
      </c>
      <c r="E785" s="181">
        <v>42855</v>
      </c>
      <c r="F785" s="187" t="s">
        <v>2892</v>
      </c>
      <c r="G785" s="187" t="s">
        <v>27</v>
      </c>
      <c r="H785" s="194" t="s">
        <v>27</v>
      </c>
      <c r="I785" s="155"/>
      <c r="J785" s="155"/>
      <c r="K785" s="123" t="s">
        <v>283</v>
      </c>
      <c r="L785" s="10" t="s">
        <v>3528</v>
      </c>
      <c r="M785" s="327" t="s">
        <v>1251</v>
      </c>
      <c r="N785" s="10" t="s">
        <v>168</v>
      </c>
      <c r="O785" s="10" t="s">
        <v>27</v>
      </c>
      <c r="P785" s="10" t="s">
        <v>27</v>
      </c>
      <c r="Q785" s="10" t="s">
        <v>27</v>
      </c>
    </row>
    <row r="786" spans="1:17" ht="14.25" customHeight="1" x14ac:dyDescent="0.2">
      <c r="A786" s="88">
        <f t="shared" si="13"/>
        <v>780</v>
      </c>
      <c r="B786" s="10" t="s">
        <v>3529</v>
      </c>
      <c r="C786" s="11" t="s">
        <v>27</v>
      </c>
      <c r="D786" s="11">
        <v>9000731608</v>
      </c>
      <c r="E786" s="181">
        <v>43220</v>
      </c>
      <c r="F786" s="187" t="s">
        <v>2892</v>
      </c>
      <c r="G786" s="187" t="s">
        <v>3530</v>
      </c>
      <c r="H786" s="194">
        <v>40892</v>
      </c>
      <c r="I786" s="155"/>
      <c r="J786" s="155"/>
      <c r="K786" s="123" t="s">
        <v>283</v>
      </c>
      <c r="L786" s="10" t="s">
        <v>3531</v>
      </c>
      <c r="M786" s="327" t="s">
        <v>625</v>
      </c>
      <c r="N786" s="10" t="s">
        <v>100</v>
      </c>
      <c r="O786" s="10" t="s">
        <v>27</v>
      </c>
      <c r="P786" s="10" t="s">
        <v>27</v>
      </c>
      <c r="Q786" s="10" t="s">
        <v>27</v>
      </c>
    </row>
    <row r="787" spans="1:17" ht="14.25" customHeight="1" x14ac:dyDescent="0.2">
      <c r="A787" s="88">
        <f t="shared" si="13"/>
        <v>781</v>
      </c>
      <c r="B787" s="10" t="s">
        <v>3532</v>
      </c>
      <c r="C787" s="11" t="s">
        <v>27</v>
      </c>
      <c r="D787" s="11">
        <v>9000910186</v>
      </c>
      <c r="E787" s="181">
        <v>42852</v>
      </c>
      <c r="F787" s="187" t="s">
        <v>2892</v>
      </c>
      <c r="G787" s="187" t="s">
        <v>27</v>
      </c>
      <c r="H787" s="194" t="s">
        <v>27</v>
      </c>
      <c r="I787" s="155"/>
      <c r="J787" s="155"/>
      <c r="K787" s="123" t="s">
        <v>283</v>
      </c>
      <c r="L787" s="10" t="s">
        <v>3533</v>
      </c>
      <c r="M787" s="327" t="s">
        <v>3534</v>
      </c>
      <c r="N787" s="10" t="s">
        <v>1674</v>
      </c>
      <c r="O787" s="10" t="s">
        <v>27</v>
      </c>
      <c r="P787" s="10" t="s">
        <v>27</v>
      </c>
      <c r="Q787" s="10" t="s">
        <v>27</v>
      </c>
    </row>
    <row r="788" spans="1:17" ht="14.25" customHeight="1" x14ac:dyDescent="0.2">
      <c r="A788" s="88">
        <f t="shared" si="13"/>
        <v>782</v>
      </c>
      <c r="B788" s="10" t="s">
        <v>3535</v>
      </c>
      <c r="C788" s="10" t="s">
        <v>3536</v>
      </c>
      <c r="D788" s="11">
        <v>9000914727</v>
      </c>
      <c r="E788" s="181">
        <v>40977</v>
      </c>
      <c r="F788" s="187" t="s">
        <v>2892</v>
      </c>
      <c r="G788" s="187" t="s">
        <v>27</v>
      </c>
      <c r="H788" s="194" t="s">
        <v>27</v>
      </c>
      <c r="I788" s="155"/>
      <c r="J788" s="155"/>
      <c r="K788" s="123" t="s">
        <v>22</v>
      </c>
      <c r="L788" s="10" t="s">
        <v>3537</v>
      </c>
      <c r="M788" s="327" t="s">
        <v>33</v>
      </c>
      <c r="N788" s="10" t="s">
        <v>34</v>
      </c>
      <c r="O788" s="10" t="s">
        <v>27</v>
      </c>
      <c r="P788" s="10" t="s">
        <v>27</v>
      </c>
      <c r="Q788" s="10" t="s">
        <v>27</v>
      </c>
    </row>
    <row r="789" spans="1:17" ht="14.25" customHeight="1" x14ac:dyDescent="0.2">
      <c r="A789" s="88">
        <f t="shared" si="13"/>
        <v>783</v>
      </c>
      <c r="B789" s="10" t="s">
        <v>3538</v>
      </c>
      <c r="C789" s="10" t="s">
        <v>27</v>
      </c>
      <c r="D789" s="11">
        <v>9000955141</v>
      </c>
      <c r="E789" s="181">
        <v>42807</v>
      </c>
      <c r="F789" s="187" t="s">
        <v>2892</v>
      </c>
      <c r="G789" s="187" t="s">
        <v>27</v>
      </c>
      <c r="H789" s="194" t="s">
        <v>27</v>
      </c>
      <c r="I789" s="155"/>
      <c r="J789" s="155"/>
      <c r="K789" s="123" t="s">
        <v>283</v>
      </c>
      <c r="L789" s="10" t="s">
        <v>3539</v>
      </c>
      <c r="M789" s="327" t="s">
        <v>1824</v>
      </c>
      <c r="N789" s="10" t="s">
        <v>463</v>
      </c>
      <c r="O789" s="10" t="s">
        <v>27</v>
      </c>
      <c r="P789" s="10" t="s">
        <v>27</v>
      </c>
      <c r="Q789" s="10" t="s">
        <v>27</v>
      </c>
    </row>
    <row r="790" spans="1:17" ht="14.25" customHeight="1" x14ac:dyDescent="0.2">
      <c r="A790" s="88">
        <f t="shared" si="13"/>
        <v>784</v>
      </c>
      <c r="B790" s="10" t="s">
        <v>3540</v>
      </c>
      <c r="C790" s="11" t="s">
        <v>27</v>
      </c>
      <c r="D790" s="11">
        <v>9001408863</v>
      </c>
      <c r="E790" s="181">
        <v>42806</v>
      </c>
      <c r="F790" s="187" t="s">
        <v>2892</v>
      </c>
      <c r="G790" s="187" t="s">
        <v>27</v>
      </c>
      <c r="H790" s="194" t="s">
        <v>27</v>
      </c>
      <c r="I790" s="155"/>
      <c r="J790" s="155"/>
      <c r="K790" s="123" t="s">
        <v>543</v>
      </c>
      <c r="L790" s="10" t="s">
        <v>3541</v>
      </c>
      <c r="M790" s="327" t="s">
        <v>3542</v>
      </c>
      <c r="N790" s="10" t="s">
        <v>1786</v>
      </c>
      <c r="O790" s="10" t="s">
        <v>27</v>
      </c>
      <c r="P790" s="10" t="s">
        <v>27</v>
      </c>
      <c r="Q790" s="10" t="s">
        <v>27</v>
      </c>
    </row>
    <row r="791" spans="1:17" ht="14.25" customHeight="1" x14ac:dyDescent="0.2">
      <c r="A791" s="88">
        <f t="shared" si="13"/>
        <v>785</v>
      </c>
      <c r="B791" s="10" t="s">
        <v>3543</v>
      </c>
      <c r="C791" s="10" t="s">
        <v>27</v>
      </c>
      <c r="D791" s="11">
        <v>9001951633</v>
      </c>
      <c r="E791" s="181">
        <v>40969</v>
      </c>
      <c r="F791" s="187" t="s">
        <v>2892</v>
      </c>
      <c r="G791" s="187" t="s">
        <v>27</v>
      </c>
      <c r="H791" s="194" t="s">
        <v>27</v>
      </c>
      <c r="I791" s="155"/>
      <c r="J791" s="155"/>
      <c r="K791" s="123" t="s">
        <v>22</v>
      </c>
      <c r="L791" s="10" t="s">
        <v>3544</v>
      </c>
      <c r="M791" s="327" t="s">
        <v>54</v>
      </c>
      <c r="N791" s="10" t="s">
        <v>25</v>
      </c>
      <c r="O791" s="10" t="s">
        <v>27</v>
      </c>
      <c r="P791" s="10" t="s">
        <v>27</v>
      </c>
      <c r="Q791" s="10" t="s">
        <v>27</v>
      </c>
    </row>
    <row r="792" spans="1:17" ht="14.25" customHeight="1" x14ac:dyDescent="0.2">
      <c r="A792" s="88">
        <f t="shared" si="13"/>
        <v>786</v>
      </c>
      <c r="B792" s="10" t="s">
        <v>3545</v>
      </c>
      <c r="C792" s="10" t="s">
        <v>3546</v>
      </c>
      <c r="D792" s="11">
        <v>8001573982</v>
      </c>
      <c r="E792" s="182">
        <v>40643</v>
      </c>
      <c r="F792" s="189" t="s">
        <v>27</v>
      </c>
      <c r="G792" s="189">
        <v>20194400302962</v>
      </c>
      <c r="H792" s="197">
        <v>43741</v>
      </c>
      <c r="I792" s="206"/>
      <c r="J792" s="206"/>
      <c r="K792" s="123" t="s">
        <v>22</v>
      </c>
      <c r="L792" s="10" t="s">
        <v>3547</v>
      </c>
      <c r="M792" s="327" t="s">
        <v>50</v>
      </c>
      <c r="N792" s="10" t="s">
        <v>44</v>
      </c>
      <c r="O792" s="10" t="s">
        <v>3548</v>
      </c>
      <c r="P792" s="10">
        <v>2752848</v>
      </c>
      <c r="Q792" s="14" t="s">
        <v>3549</v>
      </c>
    </row>
    <row r="793" spans="1:17" ht="14.25" customHeight="1" x14ac:dyDescent="0.2">
      <c r="A793" s="88">
        <f t="shared" si="13"/>
        <v>787</v>
      </c>
      <c r="B793" s="10" t="s">
        <v>3550</v>
      </c>
      <c r="C793" s="10" t="s">
        <v>3551</v>
      </c>
      <c r="D793" s="11">
        <v>8090089069</v>
      </c>
      <c r="E793" s="180">
        <v>40757</v>
      </c>
      <c r="F793" s="187">
        <v>20114400333432</v>
      </c>
      <c r="G793" s="187">
        <v>20184400066772</v>
      </c>
      <c r="H793" s="194">
        <v>43172</v>
      </c>
      <c r="I793" s="155"/>
      <c r="J793" s="155"/>
      <c r="K793" s="123" t="s">
        <v>2423</v>
      </c>
      <c r="L793" s="10" t="s">
        <v>3552</v>
      </c>
      <c r="M793" s="327" t="s">
        <v>33</v>
      </c>
      <c r="N793" s="10" t="s">
        <v>34</v>
      </c>
      <c r="O793" s="10" t="s">
        <v>3553</v>
      </c>
      <c r="P793" s="10" t="s">
        <v>27</v>
      </c>
      <c r="Q793" s="14" t="s">
        <v>3554</v>
      </c>
    </row>
    <row r="794" spans="1:17" ht="14.25" customHeight="1" x14ac:dyDescent="0.2">
      <c r="A794" s="88">
        <f t="shared" si="13"/>
        <v>788</v>
      </c>
      <c r="B794" s="10" t="s">
        <v>3555</v>
      </c>
      <c r="C794" s="10" t="s">
        <v>3556</v>
      </c>
      <c r="D794" s="11">
        <v>9001366324</v>
      </c>
      <c r="E794" s="181">
        <v>40787</v>
      </c>
      <c r="F794" s="188">
        <v>20114400389732</v>
      </c>
      <c r="G794" s="188">
        <v>20213310347001</v>
      </c>
      <c r="H794" s="196">
        <v>44384</v>
      </c>
      <c r="I794" s="155">
        <v>20223300523621</v>
      </c>
      <c r="J794" s="275">
        <v>44384</v>
      </c>
      <c r="K794" s="123" t="s">
        <v>3557</v>
      </c>
      <c r="L794" s="10" t="s">
        <v>3558</v>
      </c>
      <c r="M794" s="327" t="s">
        <v>142</v>
      </c>
      <c r="N794" s="10" t="s">
        <v>143</v>
      </c>
      <c r="O794" s="10" t="s">
        <v>3559</v>
      </c>
      <c r="P794" s="10" t="s">
        <v>27</v>
      </c>
      <c r="Q794" s="10" t="s">
        <v>27</v>
      </c>
    </row>
    <row r="795" spans="1:17" ht="14.25" customHeight="1" x14ac:dyDescent="0.2">
      <c r="A795" s="88">
        <f t="shared" si="13"/>
        <v>789</v>
      </c>
      <c r="B795" s="10" t="s">
        <v>3560</v>
      </c>
      <c r="C795" s="10" t="s">
        <v>27</v>
      </c>
      <c r="D795" s="11">
        <v>8130110671</v>
      </c>
      <c r="E795" s="181">
        <v>40788</v>
      </c>
      <c r="F795" s="188">
        <v>20114400325942</v>
      </c>
      <c r="G795" s="188">
        <v>20214400222502</v>
      </c>
      <c r="H795" s="196">
        <v>44365</v>
      </c>
      <c r="I795" s="202">
        <v>20223310559351</v>
      </c>
      <c r="J795" s="202" t="s">
        <v>10022</v>
      </c>
      <c r="K795" s="123" t="s">
        <v>2423</v>
      </c>
      <c r="L795" s="10" t="s">
        <v>3561</v>
      </c>
      <c r="M795" s="327" t="s">
        <v>3562</v>
      </c>
      <c r="N795" s="10" t="s">
        <v>3562</v>
      </c>
      <c r="O795" s="10" t="s">
        <v>3563</v>
      </c>
      <c r="P795" s="10" t="s">
        <v>27</v>
      </c>
      <c r="Q795" s="10" t="s">
        <v>3564</v>
      </c>
    </row>
    <row r="796" spans="1:17" ht="14.25" customHeight="1" x14ac:dyDescent="0.2">
      <c r="A796" s="88">
        <f t="shared" si="13"/>
        <v>790</v>
      </c>
      <c r="B796" s="10" t="s">
        <v>3565</v>
      </c>
      <c r="C796" s="10" t="s">
        <v>3566</v>
      </c>
      <c r="D796" s="11">
        <v>8100038799</v>
      </c>
      <c r="E796" s="181">
        <v>40836</v>
      </c>
      <c r="F796" s="188">
        <v>20144400435882</v>
      </c>
      <c r="G796" s="187">
        <v>20164400062132</v>
      </c>
      <c r="H796" s="196">
        <v>42439</v>
      </c>
      <c r="I796" s="202"/>
      <c r="J796" s="202"/>
      <c r="K796" s="123" t="s">
        <v>2423</v>
      </c>
      <c r="L796" s="10" t="s">
        <v>3567</v>
      </c>
      <c r="M796" s="327" t="s">
        <v>60</v>
      </c>
      <c r="N796" s="10" t="s">
        <v>61</v>
      </c>
      <c r="O796" s="10" t="s">
        <v>3568</v>
      </c>
      <c r="P796" s="10">
        <v>8850580</v>
      </c>
      <c r="Q796" s="10" t="s">
        <v>3569</v>
      </c>
    </row>
    <row r="797" spans="1:17" ht="14.25" customHeight="1" x14ac:dyDescent="0.2">
      <c r="A797" s="88">
        <f t="shared" si="13"/>
        <v>791</v>
      </c>
      <c r="B797" s="10" t="s">
        <v>3570</v>
      </c>
      <c r="C797" s="10" t="s">
        <v>3571</v>
      </c>
      <c r="D797" s="11" t="s">
        <v>3572</v>
      </c>
      <c r="E797" s="181">
        <v>41162</v>
      </c>
      <c r="F797" s="188" t="s">
        <v>3573</v>
      </c>
      <c r="G797" s="187" t="s">
        <v>3573</v>
      </c>
      <c r="H797" s="196">
        <v>41162</v>
      </c>
      <c r="I797" s="203">
        <v>20223300523631</v>
      </c>
      <c r="J797" s="203"/>
      <c r="K797" s="123" t="s">
        <v>22</v>
      </c>
      <c r="L797" s="10" t="s">
        <v>27</v>
      </c>
      <c r="M797" s="327" t="s">
        <v>54</v>
      </c>
      <c r="N797" s="10" t="s">
        <v>25</v>
      </c>
      <c r="O797" s="10" t="s">
        <v>3574</v>
      </c>
      <c r="P797" s="10">
        <v>4021815</v>
      </c>
      <c r="Q797" s="10" t="s">
        <v>3575</v>
      </c>
    </row>
    <row r="798" spans="1:17" ht="14.25" customHeight="1" x14ac:dyDescent="0.2">
      <c r="A798" s="88">
        <f t="shared" si="13"/>
        <v>792</v>
      </c>
      <c r="B798" s="10" t="s">
        <v>3576</v>
      </c>
      <c r="C798" s="10" t="s">
        <v>3577</v>
      </c>
      <c r="D798" s="11">
        <v>9003280946</v>
      </c>
      <c r="E798" s="180">
        <v>41244</v>
      </c>
      <c r="F798" s="187">
        <v>20134400148532</v>
      </c>
      <c r="G798" s="187">
        <v>20164400019882</v>
      </c>
      <c r="H798" s="194">
        <v>42394</v>
      </c>
      <c r="I798" s="203">
        <v>20213310564951</v>
      </c>
      <c r="J798" s="286">
        <v>44511</v>
      </c>
      <c r="K798" s="123" t="s">
        <v>22</v>
      </c>
      <c r="L798" s="10" t="s">
        <v>3578</v>
      </c>
      <c r="M798" s="327" t="s">
        <v>285</v>
      </c>
      <c r="N798" s="10" t="s">
        <v>286</v>
      </c>
      <c r="O798" s="10" t="s">
        <v>3579</v>
      </c>
      <c r="P798" s="10">
        <v>7456007</v>
      </c>
      <c r="Q798" s="14" t="s">
        <v>3580</v>
      </c>
    </row>
    <row r="799" spans="1:17" ht="14.25" customHeight="1" x14ac:dyDescent="0.2">
      <c r="A799" s="88">
        <f t="shared" si="13"/>
        <v>793</v>
      </c>
      <c r="B799" s="10" t="s">
        <v>3581</v>
      </c>
      <c r="C799" s="10" t="s">
        <v>27</v>
      </c>
      <c r="D799" s="11">
        <v>8050287475</v>
      </c>
      <c r="E799" s="181">
        <v>41352</v>
      </c>
      <c r="F799" s="188">
        <v>20134400250342</v>
      </c>
      <c r="G799" s="187" t="s">
        <v>27</v>
      </c>
      <c r="H799" s="194" t="s">
        <v>27</v>
      </c>
      <c r="I799" s="203">
        <v>20203310005171</v>
      </c>
      <c r="J799" s="286">
        <v>43838</v>
      </c>
      <c r="K799" s="123" t="s">
        <v>189</v>
      </c>
      <c r="L799" s="10" t="s">
        <v>3582</v>
      </c>
      <c r="M799" s="327" t="s">
        <v>54</v>
      </c>
      <c r="N799" s="10" t="s">
        <v>25</v>
      </c>
      <c r="O799" s="10" t="s">
        <v>3583</v>
      </c>
      <c r="P799" s="10">
        <v>6615180</v>
      </c>
      <c r="Q799" s="14" t="s">
        <v>3584</v>
      </c>
    </row>
    <row r="800" spans="1:17" ht="14.25" customHeight="1" x14ac:dyDescent="0.2">
      <c r="A800" s="88">
        <f t="shared" si="13"/>
        <v>794</v>
      </c>
      <c r="B800" s="10" t="s">
        <v>3585</v>
      </c>
      <c r="C800" s="10" t="s">
        <v>3586</v>
      </c>
      <c r="D800" s="11">
        <v>8301043232</v>
      </c>
      <c r="E800" s="180">
        <v>41372</v>
      </c>
      <c r="F800" s="187">
        <v>20134400161472</v>
      </c>
      <c r="G800" s="187">
        <v>20144400341912</v>
      </c>
      <c r="H800" s="194">
        <v>41915</v>
      </c>
      <c r="I800" s="203">
        <v>20223300526401</v>
      </c>
      <c r="J800" s="203"/>
      <c r="K800" s="123" t="s">
        <v>189</v>
      </c>
      <c r="L800" s="10" t="s">
        <v>2357</v>
      </c>
      <c r="M800" s="327" t="s">
        <v>3562</v>
      </c>
      <c r="N800" s="10" t="s">
        <v>3562</v>
      </c>
      <c r="O800" s="10" t="s">
        <v>3587</v>
      </c>
      <c r="P800" s="10">
        <v>6097134</v>
      </c>
      <c r="Q800" s="91" t="s">
        <v>3588</v>
      </c>
    </row>
    <row r="801" spans="1:18" ht="24" customHeight="1" x14ac:dyDescent="0.2">
      <c r="A801" s="88">
        <f t="shared" si="13"/>
        <v>795</v>
      </c>
      <c r="B801" s="10" t="s">
        <v>3589</v>
      </c>
      <c r="C801" s="10" t="s">
        <v>3590</v>
      </c>
      <c r="D801" s="11">
        <v>9003496289</v>
      </c>
      <c r="E801" s="180">
        <v>41386</v>
      </c>
      <c r="F801" s="187">
        <v>20134400276162</v>
      </c>
      <c r="G801" s="187">
        <v>20164400109632</v>
      </c>
      <c r="H801" s="194">
        <v>42489</v>
      </c>
      <c r="I801" s="203">
        <v>20223300523671</v>
      </c>
      <c r="J801" s="286">
        <v>44460</v>
      </c>
      <c r="K801" s="123" t="s">
        <v>189</v>
      </c>
      <c r="L801" s="10" t="s">
        <v>3591</v>
      </c>
      <c r="M801" s="327" t="s">
        <v>3562</v>
      </c>
      <c r="N801" s="10" t="s">
        <v>3562</v>
      </c>
      <c r="O801" s="10" t="s">
        <v>3592</v>
      </c>
      <c r="P801" s="10" t="s">
        <v>27</v>
      </c>
      <c r="Q801" s="91" t="s">
        <v>3593</v>
      </c>
    </row>
    <row r="802" spans="1:18" ht="14.25" customHeight="1" x14ac:dyDescent="0.2">
      <c r="A802" s="88">
        <f t="shared" si="13"/>
        <v>796</v>
      </c>
      <c r="B802" s="10" t="s">
        <v>3594</v>
      </c>
      <c r="C802" s="10" t="s">
        <v>3595</v>
      </c>
      <c r="D802" s="11">
        <v>9003032073</v>
      </c>
      <c r="E802" s="181">
        <v>41509</v>
      </c>
      <c r="F802" s="188">
        <v>20134400287892</v>
      </c>
      <c r="G802" s="187">
        <v>20214400063442</v>
      </c>
      <c r="H802" s="194">
        <v>44249</v>
      </c>
      <c r="I802" s="202"/>
      <c r="J802" s="202"/>
      <c r="K802" s="123" t="s">
        <v>2423</v>
      </c>
      <c r="L802" s="10" t="s">
        <v>3596</v>
      </c>
      <c r="M802" s="327" t="s">
        <v>3562</v>
      </c>
      <c r="N802" s="10" t="s">
        <v>3562</v>
      </c>
      <c r="O802" s="10" t="s">
        <v>3597</v>
      </c>
      <c r="P802" s="10" t="s">
        <v>27</v>
      </c>
      <c r="Q802" s="91" t="s">
        <v>3598</v>
      </c>
    </row>
    <row r="803" spans="1:18" ht="20.25" customHeight="1" x14ac:dyDescent="0.2">
      <c r="A803" s="88">
        <f t="shared" si="13"/>
        <v>797</v>
      </c>
      <c r="B803" s="10" t="s">
        <v>3599</v>
      </c>
      <c r="C803" s="10" t="s">
        <v>3600</v>
      </c>
      <c r="D803" s="11">
        <v>8020120501</v>
      </c>
      <c r="E803" s="180">
        <v>41580</v>
      </c>
      <c r="F803" s="187">
        <v>20194400386442</v>
      </c>
      <c r="G803" s="187">
        <v>20204400050882</v>
      </c>
      <c r="H803" s="194">
        <v>43507</v>
      </c>
      <c r="I803" s="202">
        <v>20203310053741</v>
      </c>
      <c r="J803" s="66">
        <v>43892</v>
      </c>
      <c r="K803" s="123" t="s">
        <v>2423</v>
      </c>
      <c r="L803" s="10" t="s">
        <v>3601</v>
      </c>
      <c r="M803" s="327" t="s">
        <v>418</v>
      </c>
      <c r="N803" s="10" t="s">
        <v>335</v>
      </c>
      <c r="O803" s="10" t="s">
        <v>3602</v>
      </c>
      <c r="P803" s="10" t="s">
        <v>3603</v>
      </c>
      <c r="Q803" s="92" t="s">
        <v>3604</v>
      </c>
    </row>
    <row r="804" spans="1:18" ht="14.25" customHeight="1" x14ac:dyDescent="0.2">
      <c r="A804" s="88">
        <f t="shared" si="13"/>
        <v>798</v>
      </c>
      <c r="B804" s="10" t="s">
        <v>3605</v>
      </c>
      <c r="C804" s="10" t="s">
        <v>3606</v>
      </c>
      <c r="D804" s="11">
        <v>8150040488</v>
      </c>
      <c r="E804" s="180">
        <v>41601</v>
      </c>
      <c r="F804" s="187">
        <v>20184400246622</v>
      </c>
      <c r="G804" s="187">
        <v>20184400246622</v>
      </c>
      <c r="H804" s="194">
        <v>43333</v>
      </c>
      <c r="I804" s="203">
        <v>20223300523681</v>
      </c>
      <c r="J804" s="286">
        <v>44035</v>
      </c>
      <c r="K804" s="123" t="s">
        <v>833</v>
      </c>
      <c r="L804" s="10" t="s">
        <v>3607</v>
      </c>
      <c r="M804" s="327" t="s">
        <v>1426</v>
      </c>
      <c r="N804" s="10" t="s">
        <v>25</v>
      </c>
      <c r="O804" s="10" t="s">
        <v>3608</v>
      </c>
      <c r="P804" s="10" t="s">
        <v>3609</v>
      </c>
      <c r="Q804" s="91" t="s">
        <v>3610</v>
      </c>
    </row>
    <row r="805" spans="1:18" ht="25.5" customHeight="1" x14ac:dyDescent="0.2">
      <c r="A805" s="88">
        <f t="shared" si="13"/>
        <v>799</v>
      </c>
      <c r="B805" s="10" t="s">
        <v>3611</v>
      </c>
      <c r="C805" s="10" t="s">
        <v>3612</v>
      </c>
      <c r="D805" s="11">
        <v>9001660054</v>
      </c>
      <c r="E805" s="181">
        <v>41701</v>
      </c>
      <c r="F805" s="187">
        <v>20154400236282</v>
      </c>
      <c r="G805" s="187">
        <v>20154400236282</v>
      </c>
      <c r="H805" s="196">
        <v>42235</v>
      </c>
      <c r="I805" s="203">
        <v>20223300523431</v>
      </c>
      <c r="J805" s="203"/>
      <c r="K805" s="123" t="s">
        <v>22</v>
      </c>
      <c r="L805" s="10" t="s">
        <v>3613</v>
      </c>
      <c r="M805" s="327" t="s">
        <v>3562</v>
      </c>
      <c r="N805" s="10" t="s">
        <v>3562</v>
      </c>
      <c r="O805" s="10" t="s">
        <v>3614</v>
      </c>
      <c r="P805" s="10">
        <v>2568799</v>
      </c>
      <c r="Q805" s="91" t="s">
        <v>27</v>
      </c>
    </row>
    <row r="806" spans="1:18" ht="14.25" customHeight="1" x14ac:dyDescent="0.2">
      <c r="A806" s="88">
        <f t="shared" si="13"/>
        <v>800</v>
      </c>
      <c r="B806" s="10" t="s">
        <v>3615</v>
      </c>
      <c r="C806" s="10" t="s">
        <v>3616</v>
      </c>
      <c r="D806" s="11">
        <v>8001989883</v>
      </c>
      <c r="E806" s="180">
        <v>41874</v>
      </c>
      <c r="F806" s="187" t="s">
        <v>27</v>
      </c>
      <c r="G806" s="187">
        <v>20184400015782</v>
      </c>
      <c r="H806" s="194">
        <v>43122</v>
      </c>
      <c r="I806" s="203">
        <v>20223300523741</v>
      </c>
      <c r="J806" s="203"/>
      <c r="K806" s="123" t="s">
        <v>22</v>
      </c>
      <c r="L806" s="10" t="s">
        <v>3617</v>
      </c>
      <c r="M806" s="327" t="s">
        <v>979</v>
      </c>
      <c r="N806" s="10" t="s">
        <v>44</v>
      </c>
      <c r="O806" s="10" t="s">
        <v>3618</v>
      </c>
      <c r="P806" s="10">
        <v>4480837</v>
      </c>
      <c r="Q806" s="92" t="s">
        <v>3619</v>
      </c>
    </row>
    <row r="807" spans="1:18" ht="25.5" customHeight="1" x14ac:dyDescent="0.2">
      <c r="A807" s="88">
        <f t="shared" si="13"/>
        <v>801</v>
      </c>
      <c r="B807" s="10" t="s">
        <v>3620</v>
      </c>
      <c r="C807" s="10" t="s">
        <v>3621</v>
      </c>
      <c r="D807" s="11">
        <v>9002137963</v>
      </c>
      <c r="E807" s="180">
        <v>41877</v>
      </c>
      <c r="F807" s="187">
        <v>20144400323552</v>
      </c>
      <c r="G807" s="187">
        <v>20144400330842</v>
      </c>
      <c r="H807" s="194">
        <v>41905</v>
      </c>
      <c r="I807" s="203">
        <v>20223300523731</v>
      </c>
      <c r="J807" s="286">
        <v>44462</v>
      </c>
      <c r="K807" s="123" t="s">
        <v>1161</v>
      </c>
      <c r="L807" s="10" t="s">
        <v>3622</v>
      </c>
      <c r="M807" s="327" t="s">
        <v>3562</v>
      </c>
      <c r="N807" s="10" t="s">
        <v>3562</v>
      </c>
      <c r="O807" s="10" t="s">
        <v>3623</v>
      </c>
      <c r="P807" s="10" t="s">
        <v>27</v>
      </c>
      <c r="Q807" s="92" t="s">
        <v>3624</v>
      </c>
    </row>
    <row r="808" spans="1:18" ht="14.25" customHeight="1" x14ac:dyDescent="0.2">
      <c r="A808" s="88">
        <f t="shared" si="13"/>
        <v>802</v>
      </c>
      <c r="B808" s="10" t="s">
        <v>3625</v>
      </c>
      <c r="C808" s="10" t="s">
        <v>3626</v>
      </c>
      <c r="D808" s="11">
        <v>8110388152</v>
      </c>
      <c r="E808" s="181">
        <v>42032</v>
      </c>
      <c r="F808" s="187">
        <v>20194400161532</v>
      </c>
      <c r="G808" s="188">
        <v>20194400161532</v>
      </c>
      <c r="H808" s="196">
        <v>43621</v>
      </c>
      <c r="I808" s="192">
        <v>20223310215231</v>
      </c>
      <c r="J808" s="148">
        <v>43838</v>
      </c>
      <c r="K808" s="123" t="s">
        <v>2423</v>
      </c>
      <c r="L808" s="10" t="s">
        <v>3627</v>
      </c>
      <c r="M808" s="327" t="s">
        <v>3628</v>
      </c>
      <c r="N808" s="10" t="s">
        <v>44</v>
      </c>
      <c r="O808" s="10" t="s">
        <v>3629</v>
      </c>
      <c r="P808" s="10" t="s">
        <v>3630</v>
      </c>
      <c r="Q808" s="91" t="s">
        <v>3631</v>
      </c>
      <c r="R808" s="25"/>
    </row>
    <row r="809" spans="1:18" ht="24.75" customHeight="1" x14ac:dyDescent="0.2">
      <c r="A809" s="88">
        <f t="shared" si="13"/>
        <v>803</v>
      </c>
      <c r="B809" s="10" t="s">
        <v>3632</v>
      </c>
      <c r="C809" s="10" t="s">
        <v>3633</v>
      </c>
      <c r="D809" s="11">
        <v>8301286904</v>
      </c>
      <c r="E809" s="181">
        <v>42076</v>
      </c>
      <c r="F809" s="187">
        <v>20154400162462</v>
      </c>
      <c r="G809" s="188">
        <v>20174400237312</v>
      </c>
      <c r="H809" s="196">
        <v>42972</v>
      </c>
      <c r="I809" s="192">
        <v>20223310207801</v>
      </c>
      <c r="J809" s="148">
        <v>43923</v>
      </c>
      <c r="K809" s="123" t="s">
        <v>2423</v>
      </c>
      <c r="L809" s="10" t="s">
        <v>3634</v>
      </c>
      <c r="M809" s="327" t="s">
        <v>3562</v>
      </c>
      <c r="N809" s="10" t="s">
        <v>3562</v>
      </c>
      <c r="O809" s="10" t="s">
        <v>3635</v>
      </c>
      <c r="P809" s="10" t="s">
        <v>27</v>
      </c>
      <c r="Q809" s="92" t="s">
        <v>3636</v>
      </c>
      <c r="R809" s="25"/>
    </row>
    <row r="810" spans="1:18" ht="14.25" customHeight="1" x14ac:dyDescent="0.2">
      <c r="A810" s="88">
        <f t="shared" si="13"/>
        <v>804</v>
      </c>
      <c r="B810" s="10" t="s">
        <v>3637</v>
      </c>
      <c r="C810" s="10" t="s">
        <v>27</v>
      </c>
      <c r="D810" s="11">
        <v>9005022299</v>
      </c>
      <c r="E810" s="181">
        <v>42083</v>
      </c>
      <c r="F810" s="187">
        <v>20154400100952</v>
      </c>
      <c r="G810" s="188">
        <v>20204400321362</v>
      </c>
      <c r="H810" s="196">
        <v>44071</v>
      </c>
      <c r="I810" s="203">
        <v>20223310284171</v>
      </c>
      <c r="J810" s="203"/>
      <c r="K810" s="123" t="s">
        <v>833</v>
      </c>
      <c r="L810" s="10" t="s">
        <v>3638</v>
      </c>
      <c r="M810" s="327" t="s">
        <v>54</v>
      </c>
      <c r="N810" s="10" t="s">
        <v>25</v>
      </c>
      <c r="O810" s="10" t="s">
        <v>3639</v>
      </c>
      <c r="P810" s="10" t="s">
        <v>27</v>
      </c>
      <c r="Q810" s="92" t="s">
        <v>3640</v>
      </c>
      <c r="R810" s="25"/>
    </row>
    <row r="811" spans="1:18" ht="14.25" customHeight="1" x14ac:dyDescent="0.2">
      <c r="A811" s="88">
        <f t="shared" si="13"/>
        <v>805</v>
      </c>
      <c r="B811" s="10" t="s">
        <v>3641</v>
      </c>
      <c r="C811" s="10" t="s">
        <v>3642</v>
      </c>
      <c r="D811" s="11">
        <v>8001450850</v>
      </c>
      <c r="E811" s="181">
        <v>42092</v>
      </c>
      <c r="F811" s="187">
        <v>20154400208902</v>
      </c>
      <c r="G811" s="188">
        <v>20214400163562</v>
      </c>
      <c r="H811" s="196">
        <v>44321</v>
      </c>
      <c r="I811" s="203">
        <v>20223310208951</v>
      </c>
      <c r="J811" s="286">
        <v>44340</v>
      </c>
      <c r="K811" s="123" t="s">
        <v>165</v>
      </c>
      <c r="L811" s="10" t="s">
        <v>3643</v>
      </c>
      <c r="M811" s="327" t="s">
        <v>3562</v>
      </c>
      <c r="N811" s="10" t="s">
        <v>3562</v>
      </c>
      <c r="O811" s="10" t="s">
        <v>3644</v>
      </c>
      <c r="P811" s="10" t="s">
        <v>27</v>
      </c>
      <c r="Q811" s="91" t="s">
        <v>3645</v>
      </c>
      <c r="R811" s="25"/>
    </row>
    <row r="812" spans="1:18" ht="14.25" customHeight="1" x14ac:dyDescent="0.2">
      <c r="A812" s="88">
        <f t="shared" si="13"/>
        <v>806</v>
      </c>
      <c r="B812" s="10" t="s">
        <v>3646</v>
      </c>
      <c r="C812" s="10" t="s">
        <v>27</v>
      </c>
      <c r="D812" s="11">
        <v>9005192935</v>
      </c>
      <c r="E812" s="180">
        <v>42099</v>
      </c>
      <c r="F812" s="187">
        <v>20154400218942</v>
      </c>
      <c r="G812" s="188">
        <v>20154400218942</v>
      </c>
      <c r="H812" s="196">
        <v>42214</v>
      </c>
      <c r="I812" s="50">
        <v>20223310214991</v>
      </c>
      <c r="J812" s="49">
        <v>44302</v>
      </c>
      <c r="K812" s="123" t="s">
        <v>165</v>
      </c>
      <c r="L812" s="10" t="s">
        <v>3647</v>
      </c>
      <c r="M812" s="327" t="s">
        <v>3562</v>
      </c>
      <c r="N812" s="10" t="s">
        <v>3562</v>
      </c>
      <c r="O812" s="10" t="s">
        <v>3648</v>
      </c>
      <c r="P812" s="10">
        <v>5930920</v>
      </c>
      <c r="Q812" s="91" t="s">
        <v>3649</v>
      </c>
      <c r="R812" s="25"/>
    </row>
    <row r="813" spans="1:18" ht="14.25" customHeight="1" x14ac:dyDescent="0.2">
      <c r="A813" s="88">
        <f t="shared" si="13"/>
        <v>807</v>
      </c>
      <c r="B813" s="10" t="s">
        <v>3650</v>
      </c>
      <c r="C813" s="10" t="s">
        <v>3651</v>
      </c>
      <c r="D813" s="11">
        <v>8320013751</v>
      </c>
      <c r="E813" s="180">
        <v>42118</v>
      </c>
      <c r="F813" s="187">
        <v>20154400252172</v>
      </c>
      <c r="G813" s="188">
        <v>20194400390622</v>
      </c>
      <c r="H813" s="196">
        <v>43818</v>
      </c>
      <c r="I813" s="203">
        <v>20223310216631</v>
      </c>
      <c r="J813" s="286">
        <v>45098</v>
      </c>
      <c r="K813" s="123" t="s">
        <v>165</v>
      </c>
      <c r="L813" s="10" t="s">
        <v>3652</v>
      </c>
      <c r="M813" s="327" t="s">
        <v>1942</v>
      </c>
      <c r="N813" s="10" t="s">
        <v>34</v>
      </c>
      <c r="O813" s="10" t="s">
        <v>3653</v>
      </c>
      <c r="P813" s="10" t="s">
        <v>3654</v>
      </c>
      <c r="Q813" s="91" t="s">
        <v>3655</v>
      </c>
      <c r="R813" s="25"/>
    </row>
    <row r="814" spans="1:18" ht="14.25" customHeight="1" x14ac:dyDescent="0.2">
      <c r="A814" s="88">
        <f t="shared" si="13"/>
        <v>808</v>
      </c>
      <c r="B814" s="10" t="s">
        <v>3656</v>
      </c>
      <c r="C814" s="10" t="s">
        <v>3657</v>
      </c>
      <c r="D814" s="11">
        <v>8301046538</v>
      </c>
      <c r="E814" s="180">
        <v>42202</v>
      </c>
      <c r="F814" s="187">
        <v>20154400274812</v>
      </c>
      <c r="G814" s="188">
        <v>20164400364202</v>
      </c>
      <c r="H814" s="196">
        <v>42727</v>
      </c>
      <c r="I814" s="203">
        <v>20223310215181</v>
      </c>
      <c r="J814" s="286">
        <v>43923</v>
      </c>
      <c r="K814" s="123" t="s">
        <v>2423</v>
      </c>
      <c r="L814" s="10" t="s">
        <v>2588</v>
      </c>
      <c r="M814" s="327" t="s">
        <v>3562</v>
      </c>
      <c r="N814" s="10" t="s">
        <v>3562</v>
      </c>
      <c r="O814" s="10" t="s">
        <v>3658</v>
      </c>
      <c r="P814" s="10">
        <v>2137904</v>
      </c>
      <c r="Q814" s="91" t="s">
        <v>3659</v>
      </c>
      <c r="R814" s="25"/>
    </row>
    <row r="815" spans="1:18" ht="14.25" customHeight="1" x14ac:dyDescent="0.2">
      <c r="A815" s="88">
        <f t="shared" si="13"/>
        <v>809</v>
      </c>
      <c r="B815" s="10" t="s">
        <v>3660</v>
      </c>
      <c r="C815" s="10" t="s">
        <v>3661</v>
      </c>
      <c r="D815" s="11">
        <v>8301028979</v>
      </c>
      <c r="E815" s="180">
        <v>42307</v>
      </c>
      <c r="F815" s="187">
        <v>20154400361692</v>
      </c>
      <c r="G815" s="188">
        <v>20204400196462</v>
      </c>
      <c r="H815" s="196">
        <v>43987</v>
      </c>
      <c r="I815" s="203">
        <v>20223310216111</v>
      </c>
      <c r="J815" s="286">
        <v>44373</v>
      </c>
      <c r="K815" s="123" t="s">
        <v>165</v>
      </c>
      <c r="L815" s="10" t="s">
        <v>3662</v>
      </c>
      <c r="M815" s="327" t="s">
        <v>3562</v>
      </c>
      <c r="N815" s="10" t="s">
        <v>3562</v>
      </c>
      <c r="O815" s="10" t="s">
        <v>3663</v>
      </c>
      <c r="P815" s="10" t="s">
        <v>27</v>
      </c>
      <c r="Q815" s="91" t="s">
        <v>3664</v>
      </c>
      <c r="R815" s="25"/>
    </row>
    <row r="816" spans="1:18" ht="14.25" customHeight="1" x14ac:dyDescent="0.2">
      <c r="A816" s="88">
        <f t="shared" si="13"/>
        <v>810</v>
      </c>
      <c r="B816" s="10" t="s">
        <v>3665</v>
      </c>
      <c r="C816" s="10" t="s">
        <v>3666</v>
      </c>
      <c r="D816" s="11">
        <v>9003019490</v>
      </c>
      <c r="E816" s="180">
        <v>42460</v>
      </c>
      <c r="F816" s="187">
        <v>20164400100502</v>
      </c>
      <c r="G816" s="187">
        <v>20214400110662</v>
      </c>
      <c r="H816" s="196">
        <v>44286</v>
      </c>
      <c r="I816" s="203">
        <v>20223310216081</v>
      </c>
      <c r="J816" s="286">
        <v>44638</v>
      </c>
      <c r="K816" s="123" t="s">
        <v>91</v>
      </c>
      <c r="L816" s="10" t="s">
        <v>3667</v>
      </c>
      <c r="M816" s="327" t="s">
        <v>3562</v>
      </c>
      <c r="N816" s="10" t="s">
        <v>3562</v>
      </c>
      <c r="O816" s="10" t="s">
        <v>3668</v>
      </c>
      <c r="P816" s="10"/>
      <c r="Q816" s="92" t="s">
        <v>3669</v>
      </c>
      <c r="R816" s="25"/>
    </row>
    <row r="817" spans="1:18" ht="14.25" customHeight="1" x14ac:dyDescent="0.2">
      <c r="A817" s="88">
        <f t="shared" si="13"/>
        <v>811</v>
      </c>
      <c r="B817" s="10" t="s">
        <v>3670</v>
      </c>
      <c r="C817" s="10" t="s">
        <v>3671</v>
      </c>
      <c r="D817" s="11">
        <v>9005453704</v>
      </c>
      <c r="E817" s="180">
        <v>42537</v>
      </c>
      <c r="F817" s="187">
        <v>20174400030302</v>
      </c>
      <c r="G817" s="187">
        <v>20214400039782</v>
      </c>
      <c r="H817" s="194">
        <v>44243</v>
      </c>
      <c r="I817" s="50">
        <v>20223310217671</v>
      </c>
      <c r="J817" s="49">
        <v>44293</v>
      </c>
      <c r="K817" s="123" t="s">
        <v>2423</v>
      </c>
      <c r="L817" s="10" t="s">
        <v>3672</v>
      </c>
      <c r="M817" s="327" t="s">
        <v>3562</v>
      </c>
      <c r="N817" s="10" t="s">
        <v>3562</v>
      </c>
      <c r="O817" s="10" t="s">
        <v>3673</v>
      </c>
      <c r="P817" s="10" t="s">
        <v>3674</v>
      </c>
      <c r="Q817" s="91" t="s">
        <v>3675</v>
      </c>
      <c r="R817" s="25"/>
    </row>
    <row r="818" spans="1:18" ht="14.25" customHeight="1" x14ac:dyDescent="0.2">
      <c r="A818" s="88">
        <f t="shared" si="13"/>
        <v>812</v>
      </c>
      <c r="B818" s="10" t="s">
        <v>3676</v>
      </c>
      <c r="C818" s="10" t="s">
        <v>3677</v>
      </c>
      <c r="D818" s="11">
        <v>8300749106</v>
      </c>
      <c r="E818" s="180">
        <v>42606</v>
      </c>
      <c r="F818" s="187">
        <v>20194400045852</v>
      </c>
      <c r="G818" s="187">
        <v>20204400210022</v>
      </c>
      <c r="H818" s="194">
        <v>43999</v>
      </c>
      <c r="I818" s="203">
        <v>20223310217731</v>
      </c>
      <c r="J818" s="286">
        <v>43815</v>
      </c>
      <c r="K818" s="123" t="s">
        <v>91</v>
      </c>
      <c r="L818" s="10" t="s">
        <v>3678</v>
      </c>
      <c r="M818" s="327" t="s">
        <v>3562</v>
      </c>
      <c r="N818" s="10" t="s">
        <v>3562</v>
      </c>
      <c r="O818" s="10" t="s">
        <v>3679</v>
      </c>
      <c r="P818" s="10" t="s">
        <v>3680</v>
      </c>
      <c r="Q818" s="91" t="s">
        <v>3681</v>
      </c>
      <c r="R818" s="25"/>
    </row>
    <row r="819" spans="1:18" ht="14.25" customHeight="1" x14ac:dyDescent="0.2">
      <c r="A819" s="88">
        <f t="shared" si="13"/>
        <v>813</v>
      </c>
      <c r="B819" s="10" t="s">
        <v>3682</v>
      </c>
      <c r="C819" s="10" t="s">
        <v>3683</v>
      </c>
      <c r="D819" s="11">
        <v>8080039245</v>
      </c>
      <c r="E819" s="180">
        <v>42632</v>
      </c>
      <c r="F819" s="187">
        <v>20164400270642</v>
      </c>
      <c r="G819" s="188">
        <v>20164400270642</v>
      </c>
      <c r="H819" s="196">
        <v>42657</v>
      </c>
      <c r="I819" s="203">
        <v>20223310217761</v>
      </c>
      <c r="J819" s="286">
        <v>44225</v>
      </c>
      <c r="K819" s="123" t="s">
        <v>77</v>
      </c>
      <c r="L819" s="10" t="s">
        <v>3684</v>
      </c>
      <c r="M819" s="327" t="s">
        <v>298</v>
      </c>
      <c r="N819" s="10" t="s">
        <v>34</v>
      </c>
      <c r="O819" s="10" t="s">
        <v>3685</v>
      </c>
      <c r="P819" s="10" t="s">
        <v>3686</v>
      </c>
      <c r="Q819" s="91" t="s">
        <v>3687</v>
      </c>
      <c r="R819" s="25"/>
    </row>
    <row r="820" spans="1:18" ht="14.25" customHeight="1" x14ac:dyDescent="0.2">
      <c r="A820" s="88">
        <f t="shared" si="13"/>
        <v>814</v>
      </c>
      <c r="B820" s="10" t="s">
        <v>3688</v>
      </c>
      <c r="C820" s="10" t="s">
        <v>3689</v>
      </c>
      <c r="D820" s="11">
        <v>8020151984</v>
      </c>
      <c r="E820" s="180">
        <v>42667</v>
      </c>
      <c r="F820" s="187">
        <v>20164400280092</v>
      </c>
      <c r="G820" s="188">
        <v>20194400243952</v>
      </c>
      <c r="H820" s="196">
        <v>43686</v>
      </c>
      <c r="I820" s="203">
        <v>20223310217781</v>
      </c>
      <c r="J820" s="286">
        <v>44720</v>
      </c>
      <c r="K820" s="123" t="s">
        <v>91</v>
      </c>
      <c r="L820" s="10" t="s">
        <v>3690</v>
      </c>
      <c r="M820" s="327" t="s">
        <v>418</v>
      </c>
      <c r="N820" s="10" t="s">
        <v>335</v>
      </c>
      <c r="O820" s="10" t="s">
        <v>3691</v>
      </c>
      <c r="P820" s="10" t="s">
        <v>27</v>
      </c>
      <c r="Q820" s="91" t="s">
        <v>3692</v>
      </c>
      <c r="R820" s="25"/>
    </row>
    <row r="821" spans="1:18" ht="14.25" customHeight="1" x14ac:dyDescent="0.2">
      <c r="A821" s="88">
        <f t="shared" si="13"/>
        <v>815</v>
      </c>
      <c r="B821" s="10" t="s">
        <v>3693</v>
      </c>
      <c r="C821" s="10" t="s">
        <v>3694</v>
      </c>
      <c r="D821" s="11">
        <v>9001779514</v>
      </c>
      <c r="E821" s="180">
        <v>42815</v>
      </c>
      <c r="F821" s="187">
        <v>20174400065822</v>
      </c>
      <c r="G821" s="187">
        <v>20194400337882</v>
      </c>
      <c r="H821" s="194">
        <v>43774</v>
      </c>
      <c r="I821" s="203">
        <v>20223310219981</v>
      </c>
      <c r="J821" s="286">
        <v>43808</v>
      </c>
      <c r="K821" s="123" t="s">
        <v>91</v>
      </c>
      <c r="L821" s="10" t="s">
        <v>3695</v>
      </c>
      <c r="M821" s="327" t="s">
        <v>693</v>
      </c>
      <c r="N821" s="10" t="s">
        <v>143</v>
      </c>
      <c r="O821" s="10" t="s">
        <v>3696</v>
      </c>
      <c r="P821" s="10">
        <v>6919470</v>
      </c>
      <c r="Q821" s="91" t="s">
        <v>3697</v>
      </c>
      <c r="R821" s="25"/>
    </row>
    <row r="822" spans="1:18" ht="14.25" customHeight="1" x14ac:dyDescent="0.2">
      <c r="A822" s="88">
        <f t="shared" si="13"/>
        <v>816</v>
      </c>
      <c r="B822" s="10" t="s">
        <v>3698</v>
      </c>
      <c r="C822" s="10" t="s">
        <v>3699</v>
      </c>
      <c r="D822" s="11">
        <v>9000836941</v>
      </c>
      <c r="E822" s="180">
        <v>42853</v>
      </c>
      <c r="F822" s="187">
        <v>20174400120722</v>
      </c>
      <c r="G822" s="188">
        <v>20214400277472</v>
      </c>
      <c r="H822" s="196">
        <v>44405</v>
      </c>
      <c r="I822" s="203">
        <v>20223310220011</v>
      </c>
      <c r="J822" s="286">
        <v>44427</v>
      </c>
      <c r="K822" s="123" t="s">
        <v>833</v>
      </c>
      <c r="L822" s="10" t="s">
        <v>3700</v>
      </c>
      <c r="M822" s="327" t="s">
        <v>418</v>
      </c>
      <c r="N822" s="10" t="s">
        <v>335</v>
      </c>
      <c r="O822" s="10" t="s">
        <v>3701</v>
      </c>
      <c r="P822" s="10">
        <v>3407537</v>
      </c>
      <c r="Q822" s="91" t="s">
        <v>3702</v>
      </c>
      <c r="R822" s="25"/>
    </row>
    <row r="823" spans="1:18" ht="14.25" customHeight="1" x14ac:dyDescent="0.2">
      <c r="A823" s="88">
        <f t="shared" si="13"/>
        <v>817</v>
      </c>
      <c r="B823" s="10" t="s">
        <v>3703</v>
      </c>
      <c r="C823" s="10" t="s">
        <v>3704</v>
      </c>
      <c r="D823" s="11">
        <v>8110072208</v>
      </c>
      <c r="E823" s="180">
        <v>42855</v>
      </c>
      <c r="F823" s="187">
        <v>20194400328332</v>
      </c>
      <c r="G823" s="187">
        <v>20194400328332</v>
      </c>
      <c r="H823" s="194">
        <v>43762</v>
      </c>
      <c r="I823" s="155">
        <v>20203310003981</v>
      </c>
      <c r="J823" s="275">
        <v>43837</v>
      </c>
      <c r="K823" s="123" t="s">
        <v>2423</v>
      </c>
      <c r="L823" s="10" t="s">
        <v>3705</v>
      </c>
      <c r="M823" s="327" t="s">
        <v>1658</v>
      </c>
      <c r="N823" s="10" t="s">
        <v>44</v>
      </c>
      <c r="O823" s="10" t="s">
        <v>3706</v>
      </c>
      <c r="P823" s="10" t="s">
        <v>3707</v>
      </c>
      <c r="Q823" s="91" t="s">
        <v>3708</v>
      </c>
      <c r="R823" s="25"/>
    </row>
    <row r="824" spans="1:18" ht="14.25" customHeight="1" x14ac:dyDescent="0.2">
      <c r="A824" s="88">
        <f t="shared" si="13"/>
        <v>818</v>
      </c>
      <c r="B824" s="10" t="s">
        <v>3709</v>
      </c>
      <c r="C824" s="10" t="s">
        <v>27</v>
      </c>
      <c r="D824" s="11">
        <v>9001286882</v>
      </c>
      <c r="E824" s="180">
        <v>42857</v>
      </c>
      <c r="F824" s="187">
        <v>20174400136872</v>
      </c>
      <c r="G824" s="187">
        <v>20203310449671</v>
      </c>
      <c r="H824" s="194">
        <v>44119</v>
      </c>
      <c r="I824" s="155">
        <v>20223310198461</v>
      </c>
      <c r="J824" s="275">
        <v>44706</v>
      </c>
      <c r="K824" s="123" t="s">
        <v>833</v>
      </c>
      <c r="L824" s="10" t="s">
        <v>3710</v>
      </c>
      <c r="M824" s="327" t="s">
        <v>3562</v>
      </c>
      <c r="N824" s="10" t="s">
        <v>3562</v>
      </c>
      <c r="O824" s="10" t="s">
        <v>3711</v>
      </c>
      <c r="P824" s="10" t="s">
        <v>27</v>
      </c>
      <c r="Q824" s="91" t="s">
        <v>3712</v>
      </c>
      <c r="R824" s="25"/>
    </row>
    <row r="825" spans="1:18" ht="14.25" customHeight="1" x14ac:dyDescent="0.2">
      <c r="A825" s="88">
        <f t="shared" si="13"/>
        <v>819</v>
      </c>
      <c r="B825" s="10" t="s">
        <v>3713</v>
      </c>
      <c r="C825" s="10" t="s">
        <v>27</v>
      </c>
      <c r="D825" s="11">
        <v>9004788976</v>
      </c>
      <c r="E825" s="180">
        <v>42863</v>
      </c>
      <c r="F825" s="187" t="s">
        <v>27</v>
      </c>
      <c r="G825" s="187">
        <v>20224400191112</v>
      </c>
      <c r="H825" s="194">
        <v>44810</v>
      </c>
      <c r="I825" s="155">
        <v>20223310282121</v>
      </c>
      <c r="J825" s="275">
        <v>44769</v>
      </c>
      <c r="K825" s="123" t="s">
        <v>2488</v>
      </c>
      <c r="L825" s="10" t="s">
        <v>3714</v>
      </c>
      <c r="M825" s="327" t="s">
        <v>3562</v>
      </c>
      <c r="N825" s="10" t="s">
        <v>3562</v>
      </c>
      <c r="O825" s="10" t="s">
        <v>3715</v>
      </c>
      <c r="P825" s="10" t="s">
        <v>3716</v>
      </c>
      <c r="Q825" s="91" t="s">
        <v>3717</v>
      </c>
      <c r="R825" s="25"/>
    </row>
    <row r="826" spans="1:18" ht="14.25" customHeight="1" x14ac:dyDescent="0.2">
      <c r="A826" s="88">
        <f t="shared" si="13"/>
        <v>820</v>
      </c>
      <c r="B826" s="10" t="s">
        <v>3718</v>
      </c>
      <c r="C826" s="10" t="s">
        <v>3719</v>
      </c>
      <c r="D826" s="11">
        <v>9005496651</v>
      </c>
      <c r="E826" s="180">
        <v>42886</v>
      </c>
      <c r="F826" s="187">
        <v>20174400206802</v>
      </c>
      <c r="G826" s="188">
        <v>20174400206802</v>
      </c>
      <c r="H826" s="196">
        <v>42942</v>
      </c>
      <c r="I826" s="192">
        <v>20223310215111</v>
      </c>
      <c r="J826" s="148">
        <v>44718</v>
      </c>
      <c r="K826" s="123" t="s">
        <v>833</v>
      </c>
      <c r="L826" s="10" t="s">
        <v>3720</v>
      </c>
      <c r="M826" s="327" t="s">
        <v>418</v>
      </c>
      <c r="N826" s="10" t="s">
        <v>335</v>
      </c>
      <c r="O826" s="10" t="s">
        <v>3721</v>
      </c>
      <c r="P826" s="10" t="s">
        <v>27</v>
      </c>
      <c r="Q826" s="91" t="s">
        <v>3722</v>
      </c>
      <c r="R826" s="25"/>
    </row>
    <row r="827" spans="1:18" ht="14.25" customHeight="1" x14ac:dyDescent="0.2">
      <c r="A827" s="88">
        <f t="shared" si="13"/>
        <v>821</v>
      </c>
      <c r="B827" s="10" t="s">
        <v>3723</v>
      </c>
      <c r="C827" s="10" t="s">
        <v>3724</v>
      </c>
      <c r="D827" s="11">
        <v>8300506835</v>
      </c>
      <c r="E827" s="180">
        <v>42910</v>
      </c>
      <c r="F827" s="187">
        <v>20174400221752</v>
      </c>
      <c r="G827" s="188">
        <v>20214400034862</v>
      </c>
      <c r="H827" s="196">
        <v>44228</v>
      </c>
      <c r="I827" s="192">
        <v>20223310198721</v>
      </c>
      <c r="J827" s="148">
        <v>44706</v>
      </c>
      <c r="K827" s="123" t="s">
        <v>833</v>
      </c>
      <c r="L827" s="10" t="s">
        <v>3725</v>
      </c>
      <c r="M827" s="327" t="s">
        <v>3562</v>
      </c>
      <c r="N827" s="10" t="s">
        <v>3562</v>
      </c>
      <c r="O827" s="10" t="s">
        <v>3726</v>
      </c>
      <c r="P827" s="10">
        <v>2142125</v>
      </c>
      <c r="Q827" s="92" t="s">
        <v>3727</v>
      </c>
      <c r="R827" s="25"/>
    </row>
    <row r="828" spans="1:18" ht="14.25" customHeight="1" x14ac:dyDescent="0.2">
      <c r="A828" s="88">
        <f t="shared" si="13"/>
        <v>822</v>
      </c>
      <c r="B828" s="10" t="s">
        <v>3728</v>
      </c>
      <c r="C828" s="10" t="s">
        <v>3729</v>
      </c>
      <c r="D828" s="11">
        <v>9001625849</v>
      </c>
      <c r="E828" s="180">
        <v>42928</v>
      </c>
      <c r="F828" s="187">
        <v>20174400349432</v>
      </c>
      <c r="G828" s="187">
        <v>20214400092692</v>
      </c>
      <c r="H828" s="196">
        <v>44272</v>
      </c>
      <c r="I828" s="192">
        <v>20223310207631</v>
      </c>
      <c r="J828" s="148">
        <v>44713</v>
      </c>
      <c r="K828" s="123" t="s">
        <v>833</v>
      </c>
      <c r="L828" s="10" t="s">
        <v>3730</v>
      </c>
      <c r="M828" s="327" t="s">
        <v>50</v>
      </c>
      <c r="N828" s="10" t="s">
        <v>44</v>
      </c>
      <c r="O828" s="10" t="s">
        <v>3731</v>
      </c>
      <c r="P828" s="10">
        <v>2319354</v>
      </c>
      <c r="Q828" s="91" t="s">
        <v>3732</v>
      </c>
      <c r="R828" s="25"/>
    </row>
    <row r="829" spans="1:18" ht="14.25" customHeight="1" x14ac:dyDescent="0.2">
      <c r="A829" s="88">
        <f t="shared" si="13"/>
        <v>823</v>
      </c>
      <c r="B829" s="10" t="s">
        <v>3733</v>
      </c>
      <c r="C829" s="10" t="s">
        <v>3734</v>
      </c>
      <c r="D829" s="11">
        <v>8305121623</v>
      </c>
      <c r="E829" s="180">
        <v>42931</v>
      </c>
      <c r="F829" s="187">
        <v>20174400272972</v>
      </c>
      <c r="G829" s="187">
        <v>20174400272972</v>
      </c>
      <c r="H829" s="194">
        <v>43010</v>
      </c>
      <c r="I829" s="155">
        <v>20223310207551</v>
      </c>
      <c r="J829" s="275">
        <v>44713</v>
      </c>
      <c r="K829" s="123" t="s">
        <v>833</v>
      </c>
      <c r="L829" s="10" t="s">
        <v>3735</v>
      </c>
      <c r="M829" s="327" t="s">
        <v>50</v>
      </c>
      <c r="N829" s="10" t="s">
        <v>44</v>
      </c>
      <c r="O829" s="10" t="s">
        <v>3736</v>
      </c>
      <c r="P829" s="10" t="s">
        <v>27</v>
      </c>
      <c r="Q829" s="91" t="s">
        <v>3737</v>
      </c>
      <c r="R829" s="25"/>
    </row>
    <row r="830" spans="1:18" ht="14.25" customHeight="1" x14ac:dyDescent="0.2">
      <c r="A830" s="88">
        <f t="shared" ref="A830:A893" si="14">+A829+1</f>
        <v>824</v>
      </c>
      <c r="B830" s="10" t="s">
        <v>3738</v>
      </c>
      <c r="C830" s="10" t="s">
        <v>3739</v>
      </c>
      <c r="D830" s="11">
        <v>8090118402</v>
      </c>
      <c r="E830" s="180">
        <v>42978</v>
      </c>
      <c r="F830" s="187">
        <v>20204400389562</v>
      </c>
      <c r="G830" s="187">
        <v>20204400389562</v>
      </c>
      <c r="H830" s="194">
        <v>44120</v>
      </c>
      <c r="I830" s="155">
        <v>20223310207591</v>
      </c>
      <c r="J830" s="275">
        <v>44713</v>
      </c>
      <c r="K830" s="123" t="s">
        <v>2423</v>
      </c>
      <c r="L830" s="10" t="s">
        <v>3740</v>
      </c>
      <c r="M830" s="327" t="s">
        <v>157</v>
      </c>
      <c r="N830" s="10" t="s">
        <v>158</v>
      </c>
      <c r="O830" s="10" t="s">
        <v>3741</v>
      </c>
      <c r="P830" s="10" t="s">
        <v>27</v>
      </c>
      <c r="Q830" s="91" t="s">
        <v>3742</v>
      </c>
      <c r="R830" s="25"/>
    </row>
    <row r="831" spans="1:18" ht="14.25" customHeight="1" x14ac:dyDescent="0.2">
      <c r="A831" s="88">
        <f t="shared" si="14"/>
        <v>825</v>
      </c>
      <c r="B831" s="10" t="s">
        <v>3743</v>
      </c>
      <c r="C831" s="10" t="s">
        <v>3744</v>
      </c>
      <c r="D831" s="11">
        <v>9003500274</v>
      </c>
      <c r="E831" s="180">
        <v>43023</v>
      </c>
      <c r="F831" s="187">
        <v>20174400330792</v>
      </c>
      <c r="G831" s="187">
        <v>20214400246822</v>
      </c>
      <c r="H831" s="194">
        <v>44384</v>
      </c>
      <c r="I831" s="155">
        <v>20223310214951</v>
      </c>
      <c r="J831" s="275">
        <v>44718</v>
      </c>
      <c r="K831" s="123" t="s">
        <v>2423</v>
      </c>
      <c r="L831" s="10" t="s">
        <v>3745</v>
      </c>
      <c r="M831" s="327" t="s">
        <v>33</v>
      </c>
      <c r="N831" s="10" t="s">
        <v>33</v>
      </c>
      <c r="O831" s="10" t="s">
        <v>3746</v>
      </c>
      <c r="P831" s="10">
        <v>3108409</v>
      </c>
      <c r="Q831" s="91" t="s">
        <v>3747</v>
      </c>
      <c r="R831" s="25"/>
    </row>
    <row r="832" spans="1:18" ht="14.25" customHeight="1" x14ac:dyDescent="0.2">
      <c r="A832" s="88">
        <f t="shared" si="14"/>
        <v>826</v>
      </c>
      <c r="B832" s="10" t="s">
        <v>3748</v>
      </c>
      <c r="C832" s="10" t="s">
        <v>3749</v>
      </c>
      <c r="D832" s="11">
        <v>9003050211</v>
      </c>
      <c r="E832" s="181">
        <v>43129</v>
      </c>
      <c r="F832" s="188">
        <v>20204400086972</v>
      </c>
      <c r="G832" s="188">
        <v>20204400086972</v>
      </c>
      <c r="H832" s="194">
        <v>43903</v>
      </c>
      <c r="I832" s="155">
        <v>20223310207561</v>
      </c>
      <c r="J832" s="275">
        <v>44713</v>
      </c>
      <c r="K832" s="123" t="s">
        <v>833</v>
      </c>
      <c r="L832" s="10" t="s">
        <v>3750</v>
      </c>
      <c r="M832" s="327" t="s">
        <v>33</v>
      </c>
      <c r="N832" s="10" t="s">
        <v>33</v>
      </c>
      <c r="O832" s="10" t="s">
        <v>3751</v>
      </c>
      <c r="P832" s="10" t="s">
        <v>27</v>
      </c>
      <c r="Q832" s="91" t="s">
        <v>3752</v>
      </c>
      <c r="R832" s="25"/>
    </row>
    <row r="833" spans="1:18" ht="14.25" customHeight="1" x14ac:dyDescent="0.2">
      <c r="A833" s="88">
        <f t="shared" si="14"/>
        <v>827</v>
      </c>
      <c r="B833" s="10" t="s">
        <v>3753</v>
      </c>
      <c r="C833" s="10" t="s">
        <v>3754</v>
      </c>
      <c r="D833" s="11">
        <v>8901044721</v>
      </c>
      <c r="E833" s="180">
        <v>43134</v>
      </c>
      <c r="F833" s="187">
        <v>20194400061202</v>
      </c>
      <c r="G833" s="188">
        <v>20214400233902</v>
      </c>
      <c r="H833" s="194">
        <v>44375</v>
      </c>
      <c r="I833" s="155">
        <v>20223310210231</v>
      </c>
      <c r="J833" s="275">
        <v>44714</v>
      </c>
      <c r="K833" s="123" t="s">
        <v>833</v>
      </c>
      <c r="L833" s="10" t="s">
        <v>3755</v>
      </c>
      <c r="M833" s="327" t="s">
        <v>418</v>
      </c>
      <c r="N833" s="10" t="s">
        <v>335</v>
      </c>
      <c r="O833" s="10" t="s">
        <v>3756</v>
      </c>
      <c r="P833" s="10" t="s">
        <v>27</v>
      </c>
      <c r="Q833" s="92" t="s">
        <v>3757</v>
      </c>
      <c r="R833" s="25"/>
    </row>
    <row r="834" spans="1:18" ht="14.25" customHeight="1" x14ac:dyDescent="0.2">
      <c r="A834" s="88">
        <f t="shared" si="14"/>
        <v>828</v>
      </c>
      <c r="B834" s="10" t="s">
        <v>3758</v>
      </c>
      <c r="C834" s="10" t="s">
        <v>3759</v>
      </c>
      <c r="D834" s="11">
        <v>8600553832</v>
      </c>
      <c r="E834" s="180">
        <v>43148</v>
      </c>
      <c r="F834" s="187">
        <v>20184400077582</v>
      </c>
      <c r="G834" s="187">
        <v>20184400280172</v>
      </c>
      <c r="H834" s="194">
        <v>43368</v>
      </c>
      <c r="I834" s="155">
        <v>20223310438481</v>
      </c>
      <c r="J834" s="275">
        <v>44847</v>
      </c>
      <c r="K834" s="123" t="s">
        <v>833</v>
      </c>
      <c r="L834" s="10" t="s">
        <v>3760</v>
      </c>
      <c r="M834" s="327" t="s">
        <v>33</v>
      </c>
      <c r="N834" s="10" t="s">
        <v>33</v>
      </c>
      <c r="O834" s="10" t="s">
        <v>3761</v>
      </c>
      <c r="P834" s="10" t="s">
        <v>3762</v>
      </c>
      <c r="Q834" s="91" t="s">
        <v>3763</v>
      </c>
      <c r="R834" s="25"/>
    </row>
    <row r="835" spans="1:18" ht="14.25" customHeight="1" x14ac:dyDescent="0.2">
      <c r="A835" s="88">
        <f t="shared" si="14"/>
        <v>829</v>
      </c>
      <c r="B835" s="10" t="s">
        <v>3764</v>
      </c>
      <c r="C835" s="10" t="s">
        <v>3765</v>
      </c>
      <c r="D835" s="11">
        <v>8000670706</v>
      </c>
      <c r="E835" s="180">
        <v>43159</v>
      </c>
      <c r="F835" s="187">
        <v>20164400125782</v>
      </c>
      <c r="G835" s="188">
        <v>20164400303422</v>
      </c>
      <c r="H835" s="196">
        <v>42696</v>
      </c>
      <c r="I835" s="192">
        <v>20223310207571</v>
      </c>
      <c r="J835" s="148">
        <v>44713</v>
      </c>
      <c r="K835" s="123" t="s">
        <v>58</v>
      </c>
      <c r="L835" s="10" t="s">
        <v>3766</v>
      </c>
      <c r="M835" s="327" t="s">
        <v>298</v>
      </c>
      <c r="N835" s="10" t="s">
        <v>34</v>
      </c>
      <c r="O835" s="10" t="s">
        <v>3767</v>
      </c>
      <c r="P835" s="10">
        <v>8330035</v>
      </c>
      <c r="Q835" s="89" t="s">
        <v>3768</v>
      </c>
      <c r="R835" s="25"/>
    </row>
    <row r="836" spans="1:18" ht="14.25" customHeight="1" x14ac:dyDescent="0.2">
      <c r="A836" s="88">
        <f t="shared" si="14"/>
        <v>830</v>
      </c>
      <c r="B836" s="10" t="s">
        <v>3769</v>
      </c>
      <c r="C836" s="10" t="s">
        <v>3770</v>
      </c>
      <c r="D836" s="11">
        <v>8600796024</v>
      </c>
      <c r="E836" s="180">
        <v>43162</v>
      </c>
      <c r="F836" s="188">
        <v>20184400241962</v>
      </c>
      <c r="G836" s="188">
        <v>20214400287092</v>
      </c>
      <c r="H836" s="196">
        <v>44410</v>
      </c>
      <c r="I836" s="192">
        <v>20223310210211</v>
      </c>
      <c r="J836" s="148">
        <v>44714</v>
      </c>
      <c r="K836" s="123" t="s">
        <v>2423</v>
      </c>
      <c r="L836" s="10" t="s">
        <v>3771</v>
      </c>
      <c r="M836" s="327" t="s">
        <v>33</v>
      </c>
      <c r="N836" s="10" t="s">
        <v>33</v>
      </c>
      <c r="O836" s="10" t="s">
        <v>3772</v>
      </c>
      <c r="P836" s="10" t="s">
        <v>27</v>
      </c>
      <c r="Q836" s="90" t="s">
        <v>3773</v>
      </c>
      <c r="R836" s="25"/>
    </row>
    <row r="837" spans="1:18" ht="14.25" customHeight="1" x14ac:dyDescent="0.2">
      <c r="A837" s="88">
        <f t="shared" si="14"/>
        <v>831</v>
      </c>
      <c r="B837" s="10" t="s">
        <v>3774</v>
      </c>
      <c r="C837" s="10" t="s">
        <v>3775</v>
      </c>
      <c r="D837" s="11">
        <v>8020195566</v>
      </c>
      <c r="E837" s="180">
        <v>43187</v>
      </c>
      <c r="F837" s="188">
        <v>20204400067142</v>
      </c>
      <c r="G837" s="188">
        <v>20204400270682</v>
      </c>
      <c r="H837" s="194">
        <v>44039</v>
      </c>
      <c r="I837" s="155">
        <v>20223310210551</v>
      </c>
      <c r="J837" s="275">
        <v>44714</v>
      </c>
      <c r="K837" s="123" t="s">
        <v>1203</v>
      </c>
      <c r="L837" s="10" t="s">
        <v>3776</v>
      </c>
      <c r="M837" s="327" t="s">
        <v>418</v>
      </c>
      <c r="N837" s="10" t="s">
        <v>335</v>
      </c>
      <c r="O837" s="10" t="s">
        <v>3777</v>
      </c>
      <c r="P837" s="10" t="s">
        <v>27</v>
      </c>
      <c r="Q837" s="90" t="s">
        <v>3778</v>
      </c>
      <c r="R837" s="25"/>
    </row>
    <row r="838" spans="1:18" ht="14.25" customHeight="1" x14ac:dyDescent="0.2">
      <c r="A838" s="88">
        <f t="shared" si="14"/>
        <v>832</v>
      </c>
      <c r="B838" s="10" t="s">
        <v>3779</v>
      </c>
      <c r="C838" s="10" t="s">
        <v>3780</v>
      </c>
      <c r="D838" s="11">
        <v>9004206418</v>
      </c>
      <c r="E838" s="180">
        <v>43187</v>
      </c>
      <c r="F838" s="187">
        <v>20184400186012</v>
      </c>
      <c r="G838" s="188">
        <v>20184400186012</v>
      </c>
      <c r="H838" s="196">
        <v>44002</v>
      </c>
      <c r="I838" s="192">
        <v>20223310210171</v>
      </c>
      <c r="J838" s="148">
        <v>44714</v>
      </c>
      <c r="K838" s="123" t="s">
        <v>1203</v>
      </c>
      <c r="L838" s="10" t="s">
        <v>3781</v>
      </c>
      <c r="M838" s="327" t="s">
        <v>33</v>
      </c>
      <c r="N838" s="10" t="s">
        <v>33</v>
      </c>
      <c r="O838" s="10" t="s">
        <v>3782</v>
      </c>
      <c r="P838" s="10" t="s">
        <v>27</v>
      </c>
      <c r="Q838" s="90" t="s">
        <v>3783</v>
      </c>
      <c r="R838" s="25"/>
    </row>
    <row r="839" spans="1:18" ht="14.25" customHeight="1" x14ac:dyDescent="0.2">
      <c r="A839" s="88">
        <f t="shared" si="14"/>
        <v>833</v>
      </c>
      <c r="B839" s="10" t="s">
        <v>3786</v>
      </c>
      <c r="C839" s="10" t="s">
        <v>3787</v>
      </c>
      <c r="D839" s="11">
        <v>8305102622</v>
      </c>
      <c r="E839" s="180">
        <v>43190</v>
      </c>
      <c r="F839" s="188">
        <v>20184400334072</v>
      </c>
      <c r="G839" s="188">
        <v>20194400178322</v>
      </c>
      <c r="H839" s="194">
        <v>43635</v>
      </c>
      <c r="I839" s="155">
        <v>20223310214851</v>
      </c>
      <c r="J839" s="275">
        <v>44718</v>
      </c>
      <c r="K839" s="123" t="s">
        <v>2423</v>
      </c>
      <c r="L839" s="10" t="s">
        <v>3788</v>
      </c>
      <c r="M839" s="327" t="s">
        <v>33</v>
      </c>
      <c r="N839" s="10" t="s">
        <v>33</v>
      </c>
      <c r="O839" s="10" t="s">
        <v>3789</v>
      </c>
      <c r="P839" s="10" t="s">
        <v>27</v>
      </c>
      <c r="Q839" s="90" t="s">
        <v>3790</v>
      </c>
      <c r="R839" s="25"/>
    </row>
    <row r="840" spans="1:18" ht="14.25" customHeight="1" x14ac:dyDescent="0.2">
      <c r="A840" s="88">
        <f t="shared" si="14"/>
        <v>834</v>
      </c>
      <c r="B840" s="10" t="s">
        <v>3791</v>
      </c>
      <c r="C840" s="10" t="s">
        <v>3792</v>
      </c>
      <c r="D840" s="11">
        <v>8908003060</v>
      </c>
      <c r="E840" s="181">
        <v>43198</v>
      </c>
      <c r="F840" s="188">
        <v>20184400203682</v>
      </c>
      <c r="G840" s="188">
        <v>20204400421062</v>
      </c>
      <c r="H840" s="196">
        <v>44141</v>
      </c>
      <c r="I840" s="192">
        <v>20223310210051</v>
      </c>
      <c r="J840" s="148">
        <v>44714</v>
      </c>
      <c r="K840" s="123" t="s">
        <v>1203</v>
      </c>
      <c r="L840" s="10" t="s">
        <v>3793</v>
      </c>
      <c r="M840" s="327" t="s">
        <v>60</v>
      </c>
      <c r="N840" s="10" t="s">
        <v>61</v>
      </c>
      <c r="O840" s="10" t="s">
        <v>3794</v>
      </c>
      <c r="P840" s="10">
        <v>3128156220</v>
      </c>
      <c r="Q840" s="90" t="s">
        <v>3795</v>
      </c>
      <c r="R840" s="25"/>
    </row>
    <row r="841" spans="1:18" ht="14.25" customHeight="1" x14ac:dyDescent="0.2">
      <c r="A841" s="88">
        <f t="shared" si="14"/>
        <v>835</v>
      </c>
      <c r="B841" s="10" t="s">
        <v>3796</v>
      </c>
      <c r="C841" s="10" t="s">
        <v>3797</v>
      </c>
      <c r="D841" s="11">
        <v>8301043533</v>
      </c>
      <c r="E841" s="181">
        <v>43211</v>
      </c>
      <c r="F841" s="188">
        <v>20184400173072</v>
      </c>
      <c r="G841" s="188">
        <v>20214400115212</v>
      </c>
      <c r="H841" s="196">
        <v>44316</v>
      </c>
      <c r="I841" s="192">
        <v>20223310282111</v>
      </c>
      <c r="J841" s="148">
        <v>44769</v>
      </c>
      <c r="K841" s="123" t="s">
        <v>1203</v>
      </c>
      <c r="L841" s="10" t="s">
        <v>3798</v>
      </c>
      <c r="M841" s="327" t="s">
        <v>33</v>
      </c>
      <c r="N841" s="10" t="s">
        <v>33</v>
      </c>
      <c r="O841" s="10" t="s">
        <v>3799</v>
      </c>
      <c r="P841" s="10" t="s">
        <v>27</v>
      </c>
      <c r="Q841" s="90" t="s">
        <v>3800</v>
      </c>
      <c r="R841" s="25"/>
    </row>
    <row r="842" spans="1:18" ht="14.25" customHeight="1" x14ac:dyDescent="0.2">
      <c r="A842" s="88">
        <f t="shared" si="14"/>
        <v>836</v>
      </c>
      <c r="B842" s="10" t="s">
        <v>3801</v>
      </c>
      <c r="C842" s="10" t="s">
        <v>2029</v>
      </c>
      <c r="D842" s="11">
        <v>8130083136</v>
      </c>
      <c r="E842" s="180">
        <v>43218</v>
      </c>
      <c r="F842" s="187">
        <v>20194400157372</v>
      </c>
      <c r="G842" s="187">
        <v>20194400157372</v>
      </c>
      <c r="H842" s="194">
        <v>43616</v>
      </c>
      <c r="I842" s="155">
        <v>20223310281161</v>
      </c>
      <c r="J842" s="275">
        <v>44768</v>
      </c>
      <c r="K842" s="123" t="s">
        <v>2423</v>
      </c>
      <c r="L842" s="10" t="s">
        <v>3802</v>
      </c>
      <c r="M842" s="327" t="s">
        <v>625</v>
      </c>
      <c r="N842" s="10" t="s">
        <v>3803</v>
      </c>
      <c r="O842" s="10" t="s">
        <v>3804</v>
      </c>
      <c r="P842" s="10" t="s">
        <v>27</v>
      </c>
      <c r="Q842" s="89" t="s">
        <v>3805</v>
      </c>
    </row>
    <row r="843" spans="1:18" ht="14.25" customHeight="1" x14ac:dyDescent="0.2">
      <c r="A843" s="88">
        <f t="shared" si="14"/>
        <v>837</v>
      </c>
      <c r="B843" s="10" t="s">
        <v>3806</v>
      </c>
      <c r="C843" s="10" t="s">
        <v>3807</v>
      </c>
      <c r="D843" s="11">
        <v>9003562095</v>
      </c>
      <c r="E843" s="180" t="s">
        <v>3808</v>
      </c>
      <c r="F843" s="187">
        <v>20184400224032</v>
      </c>
      <c r="G843" s="188">
        <v>20204400226102</v>
      </c>
      <c r="H843" s="196">
        <v>44013</v>
      </c>
      <c r="I843" s="192">
        <v>20213310610821</v>
      </c>
      <c r="J843" s="148">
        <v>44539</v>
      </c>
      <c r="K843" s="123" t="s">
        <v>3809</v>
      </c>
      <c r="L843" s="10" t="s">
        <v>3810</v>
      </c>
      <c r="M843" s="327" t="s">
        <v>33</v>
      </c>
      <c r="N843" s="10" t="s">
        <v>33</v>
      </c>
      <c r="O843" s="10" t="s">
        <v>3811</v>
      </c>
      <c r="P843" s="10">
        <v>7420619</v>
      </c>
      <c r="Q843" s="90" t="s">
        <v>3812</v>
      </c>
    </row>
    <row r="844" spans="1:18" ht="14.25" customHeight="1" x14ac:dyDescent="0.2">
      <c r="A844" s="88">
        <f t="shared" si="14"/>
        <v>838</v>
      </c>
      <c r="B844" s="10" t="s">
        <v>3813</v>
      </c>
      <c r="C844" s="10" t="s">
        <v>3814</v>
      </c>
      <c r="D844" s="11">
        <v>8908022165</v>
      </c>
      <c r="E844" s="180">
        <v>43252</v>
      </c>
      <c r="F844" s="187">
        <v>20184400230762</v>
      </c>
      <c r="G844" s="187">
        <v>20194400197732</v>
      </c>
      <c r="H844" s="194">
        <v>43654</v>
      </c>
      <c r="I844" s="155">
        <v>20223310281131</v>
      </c>
      <c r="J844" s="275">
        <v>44768</v>
      </c>
      <c r="K844" s="123" t="s">
        <v>1203</v>
      </c>
      <c r="L844" s="10" t="s">
        <v>3815</v>
      </c>
      <c r="M844" s="327" t="s">
        <v>60</v>
      </c>
      <c r="N844" s="10" t="s">
        <v>61</v>
      </c>
      <c r="O844" s="10" t="s">
        <v>3816</v>
      </c>
      <c r="P844" s="10">
        <v>8802403</v>
      </c>
      <c r="Q844" s="90" t="s">
        <v>3817</v>
      </c>
    </row>
    <row r="845" spans="1:18" ht="14.25" customHeight="1" x14ac:dyDescent="0.2">
      <c r="A845" s="88">
        <f t="shared" si="14"/>
        <v>839</v>
      </c>
      <c r="B845" s="10" t="s">
        <v>3818</v>
      </c>
      <c r="C845" s="10" t="s">
        <v>3819</v>
      </c>
      <c r="D845" s="11">
        <v>9005651362</v>
      </c>
      <c r="E845" s="180">
        <v>43275</v>
      </c>
      <c r="F845" s="187">
        <v>20194400351072</v>
      </c>
      <c r="G845" s="187">
        <v>20194400351072</v>
      </c>
      <c r="H845" s="194">
        <v>43787</v>
      </c>
      <c r="I845" s="155">
        <v>20223310279371</v>
      </c>
      <c r="J845" s="275">
        <v>44768</v>
      </c>
      <c r="K845" s="123" t="s">
        <v>2423</v>
      </c>
      <c r="L845" s="10" t="s">
        <v>3820</v>
      </c>
      <c r="M845" s="327" t="s">
        <v>3821</v>
      </c>
      <c r="N845" s="10" t="s">
        <v>25</v>
      </c>
      <c r="O845" s="10" t="s">
        <v>3822</v>
      </c>
      <c r="P845" s="10" t="s">
        <v>3823</v>
      </c>
      <c r="Q845" s="90" t="s">
        <v>3824</v>
      </c>
    </row>
    <row r="846" spans="1:18" ht="14.25" customHeight="1" x14ac:dyDescent="0.2">
      <c r="A846" s="88">
        <f t="shared" si="14"/>
        <v>840</v>
      </c>
      <c r="B846" s="10" t="s">
        <v>3825</v>
      </c>
      <c r="C846" s="10" t="s">
        <v>3826</v>
      </c>
      <c r="D846" s="11">
        <v>8002513067</v>
      </c>
      <c r="E846" s="180">
        <v>43281</v>
      </c>
      <c r="F846" s="187">
        <v>20194400030422</v>
      </c>
      <c r="G846" s="187">
        <v>20194400030422</v>
      </c>
      <c r="H846" s="194">
        <v>43501</v>
      </c>
      <c r="I846" s="155">
        <v>20223310279391</v>
      </c>
      <c r="J846" s="275">
        <v>44768</v>
      </c>
      <c r="K846" s="123" t="s">
        <v>2423</v>
      </c>
      <c r="L846" s="10" t="s">
        <v>3827</v>
      </c>
      <c r="M846" s="327" t="s">
        <v>54</v>
      </c>
      <c r="N846" s="10" t="s">
        <v>25</v>
      </c>
      <c r="O846" s="10" t="s">
        <v>3828</v>
      </c>
      <c r="P846" s="10" t="s">
        <v>27</v>
      </c>
      <c r="Q846" s="90" t="s">
        <v>3829</v>
      </c>
    </row>
    <row r="847" spans="1:18" ht="14.25" customHeight="1" x14ac:dyDescent="0.2">
      <c r="A847" s="88">
        <f t="shared" si="14"/>
        <v>841</v>
      </c>
      <c r="B847" s="10" t="s">
        <v>3830</v>
      </c>
      <c r="C847" s="10" t="s">
        <v>3831</v>
      </c>
      <c r="D847" s="11">
        <v>8600330066</v>
      </c>
      <c r="E847" s="180">
        <v>43288</v>
      </c>
      <c r="F847" s="187">
        <v>20204400045552</v>
      </c>
      <c r="G847" s="187">
        <v>20204400045552</v>
      </c>
      <c r="H847" s="194">
        <v>43866</v>
      </c>
      <c r="I847" s="155">
        <v>20223310279381</v>
      </c>
      <c r="J847" s="275">
        <v>44768</v>
      </c>
      <c r="K847" s="123" t="s">
        <v>1203</v>
      </c>
      <c r="L847" s="10" t="s">
        <v>3832</v>
      </c>
      <c r="M847" s="327" t="s">
        <v>33</v>
      </c>
      <c r="N847" s="10" t="s">
        <v>33</v>
      </c>
      <c r="O847" s="10" t="s">
        <v>3833</v>
      </c>
      <c r="P847" s="10" t="s">
        <v>27</v>
      </c>
      <c r="Q847" s="90" t="s">
        <v>3834</v>
      </c>
      <c r="R847" s="25"/>
    </row>
    <row r="848" spans="1:18" ht="14.25" customHeight="1" x14ac:dyDescent="0.2">
      <c r="A848" s="88">
        <f t="shared" si="14"/>
        <v>842</v>
      </c>
      <c r="B848" s="10" t="s">
        <v>3835</v>
      </c>
      <c r="C848" s="10" t="s">
        <v>3836</v>
      </c>
      <c r="D848" s="11">
        <v>8001741433</v>
      </c>
      <c r="E848" s="180">
        <v>43305</v>
      </c>
      <c r="F848" s="187">
        <v>20184400335312</v>
      </c>
      <c r="G848" s="187">
        <v>20204400074722</v>
      </c>
      <c r="H848" s="194">
        <v>43881</v>
      </c>
      <c r="I848" s="155">
        <v>20223310289391</v>
      </c>
      <c r="J848" s="275">
        <v>44774</v>
      </c>
      <c r="K848" s="123" t="s">
        <v>2423</v>
      </c>
      <c r="L848" s="10" t="s">
        <v>3837</v>
      </c>
      <c r="M848" s="327" t="s">
        <v>3838</v>
      </c>
      <c r="N848" s="10" t="s">
        <v>353</v>
      </c>
      <c r="O848" s="10" t="s">
        <v>3839</v>
      </c>
      <c r="P848" s="10" t="s">
        <v>27</v>
      </c>
      <c r="Q848" s="10" t="s">
        <v>3840</v>
      </c>
    </row>
    <row r="849" spans="1:17" ht="14.25" customHeight="1" x14ac:dyDescent="0.2">
      <c r="A849" s="88">
        <f t="shared" si="14"/>
        <v>843</v>
      </c>
      <c r="B849" s="10" t="s">
        <v>3841</v>
      </c>
      <c r="C849" s="10" t="s">
        <v>3842</v>
      </c>
      <c r="D849" s="11">
        <v>8050036408</v>
      </c>
      <c r="E849" s="180">
        <v>43312</v>
      </c>
      <c r="F849" s="187">
        <v>20184400289452</v>
      </c>
      <c r="G849" s="187">
        <v>20204400287622</v>
      </c>
      <c r="H849" s="194">
        <v>44048</v>
      </c>
      <c r="I849" s="155">
        <v>20223310278551</v>
      </c>
      <c r="J849" s="275">
        <v>44768</v>
      </c>
      <c r="K849" s="123" t="s">
        <v>1203</v>
      </c>
      <c r="L849" s="10" t="s">
        <v>3843</v>
      </c>
      <c r="M849" s="327" t="s">
        <v>33</v>
      </c>
      <c r="N849" s="10" t="s">
        <v>33</v>
      </c>
      <c r="O849" s="10" t="s">
        <v>3844</v>
      </c>
      <c r="P849" s="10" t="s">
        <v>27</v>
      </c>
      <c r="Q849" s="10" t="s">
        <v>3845</v>
      </c>
    </row>
    <row r="850" spans="1:17" ht="14.25" customHeight="1" x14ac:dyDescent="0.2">
      <c r="A850" s="88">
        <f t="shared" si="14"/>
        <v>844</v>
      </c>
      <c r="B850" s="10" t="s">
        <v>3846</v>
      </c>
      <c r="C850" s="10" t="s">
        <v>3847</v>
      </c>
      <c r="D850" s="11">
        <v>8301475344</v>
      </c>
      <c r="E850" s="180">
        <v>43328</v>
      </c>
      <c r="F850" s="187">
        <v>20194400333782</v>
      </c>
      <c r="G850" s="187">
        <v>20214400160782</v>
      </c>
      <c r="H850" s="194">
        <v>44319</v>
      </c>
      <c r="I850" s="155">
        <v>20223310247031</v>
      </c>
      <c r="J850" s="275">
        <v>44736</v>
      </c>
      <c r="K850" s="123" t="s">
        <v>165</v>
      </c>
      <c r="L850" s="10" t="s">
        <v>3848</v>
      </c>
      <c r="M850" s="327" t="s">
        <v>33</v>
      </c>
      <c r="N850" s="10" t="s">
        <v>33</v>
      </c>
      <c r="O850" s="10" t="s">
        <v>3849</v>
      </c>
      <c r="P850" s="10" t="s">
        <v>27</v>
      </c>
      <c r="Q850" s="14" t="s">
        <v>3850</v>
      </c>
    </row>
    <row r="851" spans="1:17" ht="14.25" customHeight="1" x14ac:dyDescent="0.2">
      <c r="A851" s="88">
        <f t="shared" si="14"/>
        <v>845</v>
      </c>
      <c r="B851" s="10" t="s">
        <v>3851</v>
      </c>
      <c r="C851" s="10" t="s">
        <v>2029</v>
      </c>
      <c r="D851" s="11">
        <v>8305055935</v>
      </c>
      <c r="E851" s="180">
        <v>43349</v>
      </c>
      <c r="F851" s="187">
        <v>20204400165722</v>
      </c>
      <c r="G851" s="187">
        <v>20214400341192</v>
      </c>
      <c r="H851" s="194">
        <v>44449</v>
      </c>
      <c r="I851" s="155">
        <v>20233310086221</v>
      </c>
      <c r="J851" s="275">
        <v>44988</v>
      </c>
      <c r="K851" s="123" t="s">
        <v>1203</v>
      </c>
      <c r="L851" s="10" t="s">
        <v>3852</v>
      </c>
      <c r="M851" s="327" t="s">
        <v>33</v>
      </c>
      <c r="N851" s="10" t="s">
        <v>33</v>
      </c>
      <c r="O851" s="10" t="s">
        <v>3853</v>
      </c>
      <c r="P851" s="10" t="s">
        <v>27</v>
      </c>
      <c r="Q851" s="10" t="s">
        <v>3854</v>
      </c>
    </row>
    <row r="852" spans="1:17" ht="14.25" customHeight="1" x14ac:dyDescent="0.2">
      <c r="A852" s="88">
        <f t="shared" si="14"/>
        <v>846</v>
      </c>
      <c r="B852" s="10" t="s">
        <v>3855</v>
      </c>
      <c r="C852" s="10" t="s">
        <v>3856</v>
      </c>
      <c r="D852" s="11">
        <v>9010473489</v>
      </c>
      <c r="E852" s="180">
        <v>43393</v>
      </c>
      <c r="F852" s="187">
        <v>20194400396422</v>
      </c>
      <c r="G852" s="187">
        <v>20204400002172</v>
      </c>
      <c r="H852" s="194">
        <v>43833</v>
      </c>
      <c r="I852" s="155">
        <v>20223310258421</v>
      </c>
      <c r="J852" s="275">
        <v>44747</v>
      </c>
      <c r="K852" s="123" t="s">
        <v>1203</v>
      </c>
      <c r="L852" s="10" t="s">
        <v>3857</v>
      </c>
      <c r="M852" s="327" t="s">
        <v>1009</v>
      </c>
      <c r="N852" s="10" t="s">
        <v>25</v>
      </c>
      <c r="O852" s="10" t="s">
        <v>3858</v>
      </c>
      <c r="P852" s="10" t="s">
        <v>27</v>
      </c>
      <c r="Q852" s="10" t="s">
        <v>3859</v>
      </c>
    </row>
    <row r="853" spans="1:17" ht="14.25" customHeight="1" x14ac:dyDescent="0.2">
      <c r="A853" s="88">
        <f t="shared" si="14"/>
        <v>847</v>
      </c>
      <c r="B853" s="10" t="s">
        <v>3860</v>
      </c>
      <c r="C853" s="10" t="s">
        <v>3861</v>
      </c>
      <c r="D853" s="11">
        <v>9005657551</v>
      </c>
      <c r="E853" s="180">
        <v>43405</v>
      </c>
      <c r="F853" s="187">
        <v>20184400315492</v>
      </c>
      <c r="G853" s="188">
        <v>20184400315492</v>
      </c>
      <c r="H853" s="196">
        <v>43405</v>
      </c>
      <c r="I853" s="192">
        <v>20223310245161</v>
      </c>
      <c r="J853" s="148">
        <v>44735</v>
      </c>
      <c r="K853" s="123" t="s">
        <v>1203</v>
      </c>
      <c r="L853" s="10" t="s">
        <v>3862</v>
      </c>
      <c r="M853" s="327" t="s">
        <v>418</v>
      </c>
      <c r="N853" s="10" t="s">
        <v>335</v>
      </c>
      <c r="O853" s="10" t="s">
        <v>3863</v>
      </c>
      <c r="P853" s="10" t="s">
        <v>3864</v>
      </c>
      <c r="Q853" s="10" t="s">
        <v>27</v>
      </c>
    </row>
    <row r="854" spans="1:17" ht="14.25" customHeight="1" x14ac:dyDescent="0.2">
      <c r="A854" s="88">
        <f t="shared" si="14"/>
        <v>848</v>
      </c>
      <c r="B854" s="10" t="s">
        <v>3865</v>
      </c>
      <c r="C854" s="10" t="s">
        <v>3866</v>
      </c>
      <c r="D854" s="11">
        <v>8040146275</v>
      </c>
      <c r="E854" s="180">
        <v>43408</v>
      </c>
      <c r="F854" s="187">
        <v>20194400032732</v>
      </c>
      <c r="G854" s="188">
        <v>20194400032732</v>
      </c>
      <c r="H854" s="196">
        <v>43503</v>
      </c>
      <c r="I854" s="192">
        <v>20223310245191</v>
      </c>
      <c r="J854" s="148">
        <v>44735</v>
      </c>
      <c r="K854" s="123" t="s">
        <v>2423</v>
      </c>
      <c r="L854" s="10" t="s">
        <v>3867</v>
      </c>
      <c r="M854" s="327" t="s">
        <v>142</v>
      </c>
      <c r="N854" s="10" t="s">
        <v>143</v>
      </c>
      <c r="O854" s="10" t="s">
        <v>3868</v>
      </c>
      <c r="P854" s="10"/>
      <c r="Q854" s="10" t="s">
        <v>3869</v>
      </c>
    </row>
    <row r="855" spans="1:17" ht="14.25" customHeight="1" x14ac:dyDescent="0.2">
      <c r="A855" s="88">
        <f t="shared" si="14"/>
        <v>849</v>
      </c>
      <c r="B855" s="10" t="s">
        <v>3870</v>
      </c>
      <c r="C855" s="10" t="s">
        <v>3871</v>
      </c>
      <c r="D855" s="11">
        <v>9003366472</v>
      </c>
      <c r="E855" s="180">
        <v>43439</v>
      </c>
      <c r="F855" s="187">
        <v>20194400093142</v>
      </c>
      <c r="G855" s="187">
        <v>20204400051892</v>
      </c>
      <c r="H855" s="194">
        <v>43873</v>
      </c>
      <c r="I855" s="155">
        <v>20223310245141</v>
      </c>
      <c r="J855" s="275">
        <v>44735</v>
      </c>
      <c r="K855" s="123" t="s">
        <v>2423</v>
      </c>
      <c r="L855" s="10" t="s">
        <v>3872</v>
      </c>
      <c r="M855" s="327" t="s">
        <v>33</v>
      </c>
      <c r="N855" s="10" t="s">
        <v>33</v>
      </c>
      <c r="O855" s="10" t="s">
        <v>3873</v>
      </c>
      <c r="P855" s="10" t="s">
        <v>27</v>
      </c>
      <c r="Q855" s="10" t="s">
        <v>3874</v>
      </c>
    </row>
    <row r="856" spans="1:17" ht="14.25" customHeight="1" x14ac:dyDescent="0.2">
      <c r="A856" s="88">
        <f t="shared" si="14"/>
        <v>850</v>
      </c>
      <c r="B856" s="10" t="s">
        <v>3875</v>
      </c>
      <c r="C856" s="10" t="s">
        <v>3876</v>
      </c>
      <c r="D856" s="11">
        <v>8301019861</v>
      </c>
      <c r="E856" s="180">
        <v>43449</v>
      </c>
      <c r="F856" s="187">
        <v>20194400045972</v>
      </c>
      <c r="G856" s="188">
        <v>20194400045972</v>
      </c>
      <c r="H856" s="196">
        <v>43518</v>
      </c>
      <c r="I856" s="155">
        <v>20223310245201</v>
      </c>
      <c r="J856" s="275">
        <v>44735</v>
      </c>
      <c r="K856" s="123" t="s">
        <v>1203</v>
      </c>
      <c r="L856" s="10" t="s">
        <v>3877</v>
      </c>
      <c r="M856" s="327" t="s">
        <v>33</v>
      </c>
      <c r="N856" s="10" t="s">
        <v>33</v>
      </c>
      <c r="O856" s="10" t="s">
        <v>3878</v>
      </c>
      <c r="P856" s="10" t="s">
        <v>27</v>
      </c>
      <c r="Q856" s="10" t="s">
        <v>3879</v>
      </c>
    </row>
    <row r="857" spans="1:17" ht="14.25" customHeight="1" x14ac:dyDescent="0.2">
      <c r="A857" s="88">
        <f t="shared" si="14"/>
        <v>851</v>
      </c>
      <c r="B857" s="10" t="s">
        <v>3880</v>
      </c>
      <c r="C857" s="10" t="s">
        <v>3881</v>
      </c>
      <c r="D857" s="11">
        <v>8305053573</v>
      </c>
      <c r="E857" s="180">
        <v>43484</v>
      </c>
      <c r="F857" s="187">
        <v>20204400055702</v>
      </c>
      <c r="G857" s="187">
        <v>2022440071102</v>
      </c>
      <c r="H857" s="194">
        <v>44627</v>
      </c>
      <c r="I857" s="155">
        <v>20223310097971</v>
      </c>
      <c r="J857" s="275">
        <v>44652</v>
      </c>
      <c r="K857" s="123" t="s">
        <v>2488</v>
      </c>
      <c r="L857" s="10" t="s">
        <v>3882</v>
      </c>
      <c r="M857" s="327" t="s">
        <v>157</v>
      </c>
      <c r="N857" s="10" t="s">
        <v>158</v>
      </c>
      <c r="O857" s="10" t="s">
        <v>3883</v>
      </c>
      <c r="P857" s="10" t="s">
        <v>27</v>
      </c>
      <c r="Q857" s="10" t="s">
        <v>3884</v>
      </c>
    </row>
    <row r="858" spans="1:17" ht="14.25" customHeight="1" x14ac:dyDescent="0.2">
      <c r="A858" s="88">
        <f t="shared" si="14"/>
        <v>852</v>
      </c>
      <c r="B858" s="10" t="s">
        <v>3885</v>
      </c>
      <c r="C858" s="10" t="s">
        <v>3886</v>
      </c>
      <c r="D858" s="11">
        <v>9003950371</v>
      </c>
      <c r="E858" s="180">
        <v>43496</v>
      </c>
      <c r="F858" s="187" t="s">
        <v>27</v>
      </c>
      <c r="G858" s="187">
        <v>20194400361932</v>
      </c>
      <c r="H858" s="194">
        <v>43795</v>
      </c>
      <c r="I858" s="155">
        <v>20223310226321</v>
      </c>
      <c r="J858" s="275">
        <v>44726</v>
      </c>
      <c r="K858" s="123" t="s">
        <v>1203</v>
      </c>
      <c r="L858" s="11" t="s">
        <v>27</v>
      </c>
      <c r="M858" s="327" t="s">
        <v>33</v>
      </c>
      <c r="N858" s="10" t="s">
        <v>33</v>
      </c>
      <c r="O858" s="10" t="s">
        <v>3887</v>
      </c>
      <c r="P858" s="10" t="s">
        <v>27</v>
      </c>
      <c r="Q858" s="14" t="s">
        <v>3888</v>
      </c>
    </row>
    <row r="859" spans="1:17" ht="14.25" customHeight="1" x14ac:dyDescent="0.2">
      <c r="A859" s="88">
        <f t="shared" si="14"/>
        <v>853</v>
      </c>
      <c r="B859" s="10" t="s">
        <v>3889</v>
      </c>
      <c r="C859" s="10" t="s">
        <v>3890</v>
      </c>
      <c r="D859" s="11">
        <v>8600337990</v>
      </c>
      <c r="E859" s="180">
        <v>43505</v>
      </c>
      <c r="F859" s="187">
        <v>20194400053242</v>
      </c>
      <c r="G859" s="187">
        <v>20194400053242</v>
      </c>
      <c r="H859" s="194">
        <v>43529</v>
      </c>
      <c r="I859" s="155">
        <v>20223310226381</v>
      </c>
      <c r="J859" s="275">
        <v>44726</v>
      </c>
      <c r="K859" s="123" t="s">
        <v>1292</v>
      </c>
      <c r="L859" s="11" t="s">
        <v>3891</v>
      </c>
      <c r="M859" s="327" t="s">
        <v>33</v>
      </c>
      <c r="N859" s="10" t="s">
        <v>33</v>
      </c>
      <c r="O859" s="10" t="s">
        <v>3892</v>
      </c>
      <c r="P859" s="10" t="s">
        <v>3893</v>
      </c>
      <c r="Q859" s="14" t="s">
        <v>3894</v>
      </c>
    </row>
    <row r="860" spans="1:17" ht="14.25" customHeight="1" x14ac:dyDescent="0.2">
      <c r="A860" s="88">
        <f t="shared" si="14"/>
        <v>854</v>
      </c>
      <c r="B860" s="10" t="s">
        <v>3901</v>
      </c>
      <c r="C860" s="10" t="s">
        <v>3902</v>
      </c>
      <c r="D860" s="11">
        <v>9007826252</v>
      </c>
      <c r="E860" s="180">
        <v>43530</v>
      </c>
      <c r="F860" s="187">
        <v>20194400112552</v>
      </c>
      <c r="G860" s="187">
        <v>20224400159632</v>
      </c>
      <c r="H860" s="194">
        <v>44693</v>
      </c>
      <c r="I860" s="155">
        <v>20223310295911</v>
      </c>
      <c r="J860" s="275">
        <v>44776</v>
      </c>
      <c r="K860" s="123" t="s">
        <v>2423</v>
      </c>
      <c r="L860" s="10" t="s">
        <v>3903</v>
      </c>
      <c r="M860" s="327" t="s">
        <v>33</v>
      </c>
      <c r="N860" s="10" t="s">
        <v>33</v>
      </c>
      <c r="O860" s="10" t="s">
        <v>3904</v>
      </c>
      <c r="P860" s="10" t="s">
        <v>3905</v>
      </c>
      <c r="Q860" s="10" t="s">
        <v>3906</v>
      </c>
    </row>
    <row r="861" spans="1:17" ht="14.25" customHeight="1" x14ac:dyDescent="0.2">
      <c r="A861" s="88">
        <f t="shared" si="14"/>
        <v>855</v>
      </c>
      <c r="B861" s="10" t="s">
        <v>3907</v>
      </c>
      <c r="C861" s="10" t="s">
        <v>3908</v>
      </c>
      <c r="D861" s="11">
        <v>8002037911</v>
      </c>
      <c r="E861" s="180">
        <v>43551</v>
      </c>
      <c r="F861" s="187">
        <v>20194400131882</v>
      </c>
      <c r="G861" s="187">
        <v>20194400133982</v>
      </c>
      <c r="H861" s="194">
        <v>43599</v>
      </c>
      <c r="I861" s="155">
        <v>2022310281951</v>
      </c>
      <c r="J861" s="275">
        <v>44769</v>
      </c>
      <c r="K861" s="123" t="s">
        <v>2488</v>
      </c>
      <c r="L861" s="10" t="s">
        <v>3909</v>
      </c>
      <c r="M861" s="327" t="s">
        <v>142</v>
      </c>
      <c r="N861" s="10" t="s">
        <v>143</v>
      </c>
      <c r="O861" s="10" t="s">
        <v>3910</v>
      </c>
      <c r="P861" s="10" t="s">
        <v>3911</v>
      </c>
      <c r="Q861" s="10" t="s">
        <v>3912</v>
      </c>
    </row>
    <row r="862" spans="1:17" ht="14.25" customHeight="1" x14ac:dyDescent="0.2">
      <c r="A862" s="88">
        <f t="shared" si="14"/>
        <v>856</v>
      </c>
      <c r="B862" s="10" t="s">
        <v>3913</v>
      </c>
      <c r="C862" s="10" t="s">
        <v>3914</v>
      </c>
      <c r="D862" s="11">
        <v>9006035867</v>
      </c>
      <c r="E862" s="180">
        <v>43593</v>
      </c>
      <c r="F862" s="187">
        <v>20194400128242</v>
      </c>
      <c r="G862" s="187">
        <v>20194400251272</v>
      </c>
      <c r="H862" s="194">
        <v>43693</v>
      </c>
      <c r="I862" s="155">
        <v>20223310226441</v>
      </c>
      <c r="J862" s="275">
        <v>44726</v>
      </c>
      <c r="K862" s="123" t="s">
        <v>2423</v>
      </c>
      <c r="L862" s="10" t="s">
        <v>3915</v>
      </c>
      <c r="M862" s="327" t="s">
        <v>352</v>
      </c>
      <c r="N862" s="10" t="s">
        <v>353</v>
      </c>
      <c r="O862" s="10" t="s">
        <v>3916</v>
      </c>
      <c r="P862" s="10">
        <v>3119285</v>
      </c>
      <c r="Q862" s="10" t="s">
        <v>3917</v>
      </c>
    </row>
    <row r="863" spans="1:17" ht="14.25" customHeight="1" x14ac:dyDescent="0.2">
      <c r="A863" s="88">
        <f t="shared" si="14"/>
        <v>857</v>
      </c>
      <c r="B863" s="10" t="s">
        <v>3924</v>
      </c>
      <c r="C863" s="10" t="s">
        <v>3925</v>
      </c>
      <c r="D863" s="11">
        <v>8002179768</v>
      </c>
      <c r="E863" s="180">
        <v>43608</v>
      </c>
      <c r="F863" s="187">
        <v>20204400407152</v>
      </c>
      <c r="G863" s="187">
        <v>20204400411112</v>
      </c>
      <c r="H863" s="194">
        <v>44134</v>
      </c>
      <c r="I863" s="155">
        <v>20223310228931</v>
      </c>
      <c r="J863" s="275">
        <v>44727</v>
      </c>
      <c r="K863" s="123" t="s">
        <v>2423</v>
      </c>
      <c r="L863" s="10" t="s">
        <v>3926</v>
      </c>
      <c r="M863" s="327" t="s">
        <v>3628</v>
      </c>
      <c r="N863" s="10" t="s">
        <v>44</v>
      </c>
      <c r="O863" s="10" t="s">
        <v>3927</v>
      </c>
      <c r="P863" s="10" t="s">
        <v>3928</v>
      </c>
      <c r="Q863" s="10" t="s">
        <v>3929</v>
      </c>
    </row>
    <row r="864" spans="1:17" ht="14.25" customHeight="1" x14ac:dyDescent="0.2">
      <c r="A864" s="88">
        <f t="shared" si="14"/>
        <v>858</v>
      </c>
      <c r="B864" s="10" t="s">
        <v>3930</v>
      </c>
      <c r="C864" s="10" t="s">
        <v>3931</v>
      </c>
      <c r="D864" s="11">
        <v>9007864530</v>
      </c>
      <c r="E864" s="180">
        <v>43624</v>
      </c>
      <c r="F864" s="187">
        <v>20204400440252</v>
      </c>
      <c r="G864" s="187">
        <v>20204400440252</v>
      </c>
      <c r="H864" s="194">
        <v>44153</v>
      </c>
      <c r="I864" s="155">
        <v>20223310228911</v>
      </c>
      <c r="J864" s="275">
        <v>44727</v>
      </c>
      <c r="K864" s="123" t="s">
        <v>2488</v>
      </c>
      <c r="L864" s="10" t="s">
        <v>3932</v>
      </c>
      <c r="M864" s="327" t="s">
        <v>979</v>
      </c>
      <c r="N864" s="10" t="s">
        <v>44</v>
      </c>
      <c r="O864" s="10" t="s">
        <v>3933</v>
      </c>
      <c r="P864" s="10" t="s">
        <v>27</v>
      </c>
      <c r="Q864" s="10" t="s">
        <v>3934</v>
      </c>
    </row>
    <row r="865" spans="1:18" ht="14.25" customHeight="1" x14ac:dyDescent="0.2">
      <c r="A865" s="88">
        <f t="shared" si="14"/>
        <v>859</v>
      </c>
      <c r="B865" s="10" t="s">
        <v>3935</v>
      </c>
      <c r="C865" s="10" t="s">
        <v>3936</v>
      </c>
      <c r="D865" s="11">
        <v>9003525971</v>
      </c>
      <c r="E865" s="180">
        <v>43626</v>
      </c>
      <c r="F865" s="187">
        <v>20194400165952</v>
      </c>
      <c r="G865" s="187">
        <v>20194400388662</v>
      </c>
      <c r="H865" s="194">
        <v>43817</v>
      </c>
      <c r="I865" s="155">
        <v>20223310234831</v>
      </c>
      <c r="J865" s="275">
        <v>44733</v>
      </c>
      <c r="K865" s="123" t="s">
        <v>2488</v>
      </c>
      <c r="L865" s="10" t="s">
        <v>3937</v>
      </c>
      <c r="M865" s="327" t="s">
        <v>33</v>
      </c>
      <c r="N865" s="10" t="s">
        <v>33</v>
      </c>
      <c r="O865" s="10" t="s">
        <v>3938</v>
      </c>
      <c r="P865" s="10" t="s">
        <v>3939</v>
      </c>
      <c r="Q865" s="10" t="s">
        <v>3940</v>
      </c>
      <c r="R865" s="57"/>
    </row>
    <row r="866" spans="1:18" ht="14.25" customHeight="1" x14ac:dyDescent="0.2">
      <c r="A866" s="88">
        <f t="shared" si="14"/>
        <v>860</v>
      </c>
      <c r="B866" s="10" t="s">
        <v>3941</v>
      </c>
      <c r="C866" s="10" t="s">
        <v>3942</v>
      </c>
      <c r="D866" s="11">
        <v>9000300028</v>
      </c>
      <c r="E866" s="180">
        <v>43635</v>
      </c>
      <c r="F866" s="187">
        <v>20194400172472</v>
      </c>
      <c r="G866" s="187">
        <v>20194400233542</v>
      </c>
      <c r="H866" s="194">
        <v>43679</v>
      </c>
      <c r="I866" s="155">
        <v>20223310228901</v>
      </c>
      <c r="J866" s="275">
        <v>44727</v>
      </c>
      <c r="K866" s="123" t="s">
        <v>2488</v>
      </c>
      <c r="L866" s="10" t="s">
        <v>3943</v>
      </c>
      <c r="M866" s="327" t="s">
        <v>33</v>
      </c>
      <c r="N866" s="10" t="s">
        <v>33</v>
      </c>
      <c r="O866" s="10" t="s">
        <v>3944</v>
      </c>
      <c r="P866" s="10" t="s">
        <v>3945</v>
      </c>
      <c r="Q866" s="10" t="s">
        <v>3946</v>
      </c>
    </row>
    <row r="867" spans="1:18" ht="14.25" customHeight="1" x14ac:dyDescent="0.2">
      <c r="A867" s="88">
        <f t="shared" si="14"/>
        <v>861</v>
      </c>
      <c r="B867" s="10" t="s">
        <v>3947</v>
      </c>
      <c r="C867" s="10" t="s">
        <v>3948</v>
      </c>
      <c r="D867" s="11">
        <v>8210004461</v>
      </c>
      <c r="E867" s="180">
        <v>43644</v>
      </c>
      <c r="F867" s="187">
        <v>20194400210932</v>
      </c>
      <c r="G867" s="187">
        <v>20194400210932</v>
      </c>
      <c r="H867" s="194">
        <v>43664</v>
      </c>
      <c r="I867" s="155">
        <v>20223310231231</v>
      </c>
      <c r="J867" s="275">
        <v>44728</v>
      </c>
      <c r="K867" s="123" t="s">
        <v>2488</v>
      </c>
      <c r="L867" s="10" t="s">
        <v>3949</v>
      </c>
      <c r="M867" s="327" t="s">
        <v>3950</v>
      </c>
      <c r="N867" s="10" t="s">
        <v>25</v>
      </c>
      <c r="O867" s="10" t="s">
        <v>3951</v>
      </c>
      <c r="P867" s="10" t="s">
        <v>27</v>
      </c>
      <c r="Q867" s="10" t="s">
        <v>3952</v>
      </c>
    </row>
    <row r="868" spans="1:18" ht="14.25" customHeight="1" x14ac:dyDescent="0.2">
      <c r="A868" s="88">
        <f t="shared" si="14"/>
        <v>862</v>
      </c>
      <c r="B868" s="10" t="s">
        <v>3953</v>
      </c>
      <c r="C868" s="10" t="s">
        <v>3954</v>
      </c>
      <c r="D868" s="11">
        <v>8001609800</v>
      </c>
      <c r="E868" s="180">
        <v>43671</v>
      </c>
      <c r="F868" s="187">
        <v>20194400222082</v>
      </c>
      <c r="G868" s="187">
        <v>20224400352832</v>
      </c>
      <c r="H868" s="194">
        <v>44862</v>
      </c>
      <c r="I868" s="155">
        <v>20223310477161</v>
      </c>
      <c r="J868" s="275">
        <v>44874</v>
      </c>
      <c r="K868" s="123" t="s">
        <v>2488</v>
      </c>
      <c r="L868" s="10" t="s">
        <v>2829</v>
      </c>
      <c r="M868" s="327" t="s">
        <v>50</v>
      </c>
      <c r="N868" s="10" t="s">
        <v>44</v>
      </c>
      <c r="O868" s="10" t="s">
        <v>3955</v>
      </c>
      <c r="P868" s="10" t="s">
        <v>3956</v>
      </c>
      <c r="Q868" s="10" t="s">
        <v>3957</v>
      </c>
    </row>
    <row r="869" spans="1:18" ht="14.25" customHeight="1" x14ac:dyDescent="0.2">
      <c r="A869" s="88">
        <f t="shared" si="14"/>
        <v>863</v>
      </c>
      <c r="B869" s="10" t="s">
        <v>3958</v>
      </c>
      <c r="C869" s="10" t="s">
        <v>3959</v>
      </c>
      <c r="D869" s="11">
        <v>900278646</v>
      </c>
      <c r="E869" s="180">
        <v>43671</v>
      </c>
      <c r="F869" s="187">
        <v>20204400030442</v>
      </c>
      <c r="G869" s="187">
        <v>20204400030442</v>
      </c>
      <c r="H869" s="194">
        <v>43859</v>
      </c>
      <c r="I869" s="155">
        <v>20223310231221</v>
      </c>
      <c r="J869" s="275">
        <v>44728</v>
      </c>
      <c r="K869" s="123" t="s">
        <v>2423</v>
      </c>
      <c r="L869" s="10" t="s">
        <v>3960</v>
      </c>
      <c r="M869" s="327" t="s">
        <v>54</v>
      </c>
      <c r="N869" s="10" t="s">
        <v>25</v>
      </c>
      <c r="O869" s="10" t="s">
        <v>3961</v>
      </c>
      <c r="P869" s="10" t="s">
        <v>27</v>
      </c>
      <c r="Q869" s="14" t="s">
        <v>3962</v>
      </c>
    </row>
    <row r="870" spans="1:18" ht="14.25" customHeight="1" x14ac:dyDescent="0.2">
      <c r="A870" s="88">
        <f t="shared" si="14"/>
        <v>864</v>
      </c>
      <c r="B870" s="10" t="s">
        <v>3963</v>
      </c>
      <c r="C870" s="10" t="s">
        <v>3964</v>
      </c>
      <c r="D870" s="11">
        <v>8300854808</v>
      </c>
      <c r="E870" s="180">
        <v>43673</v>
      </c>
      <c r="F870" s="187">
        <v>20194400373542</v>
      </c>
      <c r="G870" s="187">
        <v>20194400373542</v>
      </c>
      <c r="H870" s="194">
        <v>43804</v>
      </c>
      <c r="I870" s="155">
        <v>20223310231261</v>
      </c>
      <c r="J870" s="275">
        <v>44728</v>
      </c>
      <c r="K870" s="123" t="s">
        <v>2423</v>
      </c>
      <c r="L870" s="10" t="s">
        <v>3965</v>
      </c>
      <c r="M870" s="327" t="s">
        <v>1515</v>
      </c>
      <c r="N870" s="10" t="s">
        <v>25</v>
      </c>
      <c r="O870" s="10" t="s">
        <v>3966</v>
      </c>
      <c r="P870" s="10">
        <v>2713033</v>
      </c>
      <c r="Q870" s="10" t="s">
        <v>3967</v>
      </c>
    </row>
    <row r="871" spans="1:18" ht="14.25" customHeight="1" x14ac:dyDescent="0.2">
      <c r="A871" s="88">
        <f t="shared" si="14"/>
        <v>865</v>
      </c>
      <c r="B871" s="10" t="s">
        <v>3968</v>
      </c>
      <c r="C871" s="10" t="s">
        <v>3969</v>
      </c>
      <c r="D871" s="11">
        <v>8305123558</v>
      </c>
      <c r="E871" s="180">
        <v>43699</v>
      </c>
      <c r="F871" s="187">
        <v>20194400254622</v>
      </c>
      <c r="G871" s="187">
        <v>20194400254622</v>
      </c>
      <c r="H871" s="194">
        <v>43699</v>
      </c>
      <c r="I871" s="155">
        <v>20223310231311</v>
      </c>
      <c r="J871" s="275">
        <v>44728</v>
      </c>
      <c r="K871" s="123" t="s">
        <v>2488</v>
      </c>
      <c r="L871" s="10" t="s">
        <v>3970</v>
      </c>
      <c r="M871" s="327" t="s">
        <v>33</v>
      </c>
      <c r="N871" s="10" t="s">
        <v>33</v>
      </c>
      <c r="O871" s="10" t="s">
        <v>3971</v>
      </c>
      <c r="P871" s="10">
        <v>3158895786</v>
      </c>
      <c r="Q871" s="10" t="s">
        <v>3900</v>
      </c>
    </row>
    <row r="872" spans="1:18" ht="24.75" customHeight="1" x14ac:dyDescent="0.2">
      <c r="A872" s="88">
        <f t="shared" si="14"/>
        <v>866</v>
      </c>
      <c r="B872" s="10" t="s">
        <v>3972</v>
      </c>
      <c r="C872" s="10" t="s">
        <v>3973</v>
      </c>
      <c r="D872" s="11">
        <v>8320043778</v>
      </c>
      <c r="E872" s="180">
        <v>43707</v>
      </c>
      <c r="F872" s="187">
        <v>20194400267722</v>
      </c>
      <c r="G872" s="187">
        <v>20194400267722</v>
      </c>
      <c r="H872" s="194">
        <v>43707</v>
      </c>
      <c r="I872" s="155">
        <v>20223310231251</v>
      </c>
      <c r="J872" s="275">
        <v>44728</v>
      </c>
      <c r="K872" s="123" t="s">
        <v>2488</v>
      </c>
      <c r="L872" s="10" t="s">
        <v>3974</v>
      </c>
      <c r="M872" s="327" t="s">
        <v>33</v>
      </c>
      <c r="N872" s="10" t="s">
        <v>33</v>
      </c>
      <c r="O872" s="10" t="s">
        <v>3975</v>
      </c>
      <c r="P872" s="10">
        <v>8648202</v>
      </c>
      <c r="Q872" s="14" t="s">
        <v>3976</v>
      </c>
    </row>
    <row r="873" spans="1:18" ht="14.25" customHeight="1" x14ac:dyDescent="0.2">
      <c r="A873" s="88">
        <f t="shared" si="14"/>
        <v>867</v>
      </c>
      <c r="B873" s="10" t="s">
        <v>3979</v>
      </c>
      <c r="C873" s="11" t="s">
        <v>3980</v>
      </c>
      <c r="D873" s="11">
        <v>8001881591</v>
      </c>
      <c r="E873" s="180">
        <v>43712</v>
      </c>
      <c r="F873" s="187">
        <v>20194400272642</v>
      </c>
      <c r="G873" s="187">
        <v>20194400272642</v>
      </c>
      <c r="H873" s="194">
        <v>43712</v>
      </c>
      <c r="I873" s="203">
        <v>20223310337671</v>
      </c>
      <c r="J873" s="286">
        <v>44803</v>
      </c>
      <c r="K873" s="124" t="s">
        <v>2423</v>
      </c>
      <c r="L873" s="10" t="s">
        <v>3981</v>
      </c>
      <c r="M873" s="327" t="s">
        <v>33</v>
      </c>
      <c r="N873" s="10" t="s">
        <v>33</v>
      </c>
      <c r="O873" s="10" t="s">
        <v>3982</v>
      </c>
      <c r="P873" s="10" t="s">
        <v>27</v>
      </c>
      <c r="Q873" s="14" t="s">
        <v>3983</v>
      </c>
    </row>
    <row r="874" spans="1:18" ht="14.25" customHeight="1" x14ac:dyDescent="0.2">
      <c r="A874" s="88">
        <f t="shared" si="14"/>
        <v>868</v>
      </c>
      <c r="B874" s="10" t="s">
        <v>3984</v>
      </c>
      <c r="C874" s="10" t="s">
        <v>3985</v>
      </c>
      <c r="D874" s="11">
        <v>8922005504</v>
      </c>
      <c r="E874" s="180">
        <v>43720</v>
      </c>
      <c r="F874" s="187">
        <v>20194400336552</v>
      </c>
      <c r="G874" s="187">
        <v>20194400336552</v>
      </c>
      <c r="H874" s="194">
        <v>43770</v>
      </c>
      <c r="I874" s="203">
        <v>20223310338751</v>
      </c>
      <c r="J874" s="286">
        <v>44803</v>
      </c>
      <c r="K874" s="123" t="s">
        <v>2488</v>
      </c>
      <c r="L874" s="10" t="s">
        <v>3986</v>
      </c>
      <c r="M874" s="327" t="s">
        <v>3534</v>
      </c>
      <c r="N874" s="10" t="s">
        <v>1674</v>
      </c>
      <c r="O874" s="10" t="s">
        <v>3987</v>
      </c>
      <c r="P874" s="10" t="s">
        <v>3988</v>
      </c>
      <c r="Q874" s="14" t="s">
        <v>3989</v>
      </c>
    </row>
    <row r="875" spans="1:18" ht="14.25" customHeight="1" x14ac:dyDescent="0.2">
      <c r="A875" s="88">
        <f t="shared" si="14"/>
        <v>869</v>
      </c>
      <c r="B875" s="10" t="s">
        <v>3990</v>
      </c>
      <c r="C875" s="10" t="s">
        <v>3991</v>
      </c>
      <c r="D875" s="11">
        <v>8300418453</v>
      </c>
      <c r="E875" s="180">
        <v>43726</v>
      </c>
      <c r="F875" s="187">
        <v>20194400285752</v>
      </c>
      <c r="G875" s="187">
        <v>20214400046682</v>
      </c>
      <c r="H875" s="194">
        <v>44238</v>
      </c>
      <c r="I875" s="155">
        <v>20223310462281</v>
      </c>
      <c r="J875" s="275">
        <v>44865</v>
      </c>
      <c r="K875" s="123" t="s">
        <v>2488</v>
      </c>
      <c r="L875" s="10" t="s">
        <v>3992</v>
      </c>
      <c r="M875" s="327" t="s">
        <v>33</v>
      </c>
      <c r="N875" s="10" t="s">
        <v>33</v>
      </c>
      <c r="O875" s="10" t="s">
        <v>3993</v>
      </c>
      <c r="P875" s="10">
        <v>2999330</v>
      </c>
      <c r="Q875" s="10" t="s">
        <v>3994</v>
      </c>
    </row>
    <row r="876" spans="1:18" ht="14.25" customHeight="1" x14ac:dyDescent="0.2">
      <c r="A876" s="88">
        <f t="shared" si="14"/>
        <v>870</v>
      </c>
      <c r="B876" s="10" t="s">
        <v>3995</v>
      </c>
      <c r="C876" s="10" t="s">
        <v>3996</v>
      </c>
      <c r="D876" s="11">
        <v>9001253766</v>
      </c>
      <c r="E876" s="180">
        <v>43728</v>
      </c>
      <c r="F876" s="187">
        <v>20194400288752</v>
      </c>
      <c r="G876" s="187">
        <v>20204400091942</v>
      </c>
      <c r="H876" s="194">
        <v>43908</v>
      </c>
      <c r="I876" s="203">
        <v>20223310338791</v>
      </c>
      <c r="J876" s="286">
        <v>44803</v>
      </c>
      <c r="K876" s="123" t="s">
        <v>2423</v>
      </c>
      <c r="L876" s="10" t="s">
        <v>3997</v>
      </c>
      <c r="M876" s="327" t="s">
        <v>418</v>
      </c>
      <c r="N876" s="10" t="s">
        <v>335</v>
      </c>
      <c r="O876" s="10" t="s">
        <v>3998</v>
      </c>
      <c r="P876" s="10" t="s">
        <v>27</v>
      </c>
      <c r="Q876" s="14" t="s">
        <v>3999</v>
      </c>
    </row>
    <row r="877" spans="1:18" ht="14.25" customHeight="1" x14ac:dyDescent="0.2">
      <c r="A877" s="88">
        <f t="shared" si="14"/>
        <v>871</v>
      </c>
      <c r="B877" s="10" t="s">
        <v>4000</v>
      </c>
      <c r="C877" s="10" t="s">
        <v>4001</v>
      </c>
      <c r="D877" s="11">
        <v>9002276601</v>
      </c>
      <c r="E877" s="180">
        <v>43728</v>
      </c>
      <c r="F877" s="187">
        <v>20194400389922</v>
      </c>
      <c r="G877" s="187">
        <v>20204400237512</v>
      </c>
      <c r="H877" s="194">
        <v>44020</v>
      </c>
      <c r="I877" s="203">
        <v>20223310279301</v>
      </c>
      <c r="J877" s="286">
        <v>44768</v>
      </c>
      <c r="K877" s="123" t="s">
        <v>2488</v>
      </c>
      <c r="L877" s="10" t="s">
        <v>4002</v>
      </c>
      <c r="M877" s="327" t="s">
        <v>33</v>
      </c>
      <c r="N877" s="10" t="s">
        <v>33</v>
      </c>
      <c r="O877" s="10" t="s">
        <v>4003</v>
      </c>
      <c r="P877" s="10">
        <v>3138856357</v>
      </c>
      <c r="Q877" s="10" t="s">
        <v>4004</v>
      </c>
    </row>
    <row r="878" spans="1:18" ht="32.25" customHeight="1" x14ac:dyDescent="0.2">
      <c r="A878" s="88">
        <f t="shared" si="14"/>
        <v>872</v>
      </c>
      <c r="B878" s="10" t="s">
        <v>4005</v>
      </c>
      <c r="C878" s="10" t="s">
        <v>4006</v>
      </c>
      <c r="D878" s="11">
        <v>9001721451</v>
      </c>
      <c r="E878" s="180">
        <v>43729</v>
      </c>
      <c r="F878" s="187">
        <v>20194400354702</v>
      </c>
      <c r="G878" s="187">
        <v>20194400354702</v>
      </c>
      <c r="H878" s="194">
        <v>43789</v>
      </c>
      <c r="I878" s="203">
        <v>20223310279321</v>
      </c>
      <c r="J878" s="286">
        <v>44768</v>
      </c>
      <c r="K878" s="123" t="s">
        <v>2423</v>
      </c>
      <c r="L878" s="10" t="s">
        <v>4007</v>
      </c>
      <c r="M878" s="327" t="s">
        <v>508</v>
      </c>
      <c r="N878" s="10" t="s">
        <v>25</v>
      </c>
      <c r="O878" s="10" t="s">
        <v>4008</v>
      </c>
      <c r="P878" s="10" t="s">
        <v>4009</v>
      </c>
      <c r="Q878" s="10" t="s">
        <v>4010</v>
      </c>
    </row>
    <row r="879" spans="1:18" ht="14.25" customHeight="1" x14ac:dyDescent="0.2">
      <c r="A879" s="88">
        <f t="shared" si="14"/>
        <v>873</v>
      </c>
      <c r="B879" s="10" t="s">
        <v>4011</v>
      </c>
      <c r="C879" s="10" t="s">
        <v>4012</v>
      </c>
      <c r="D879" s="11">
        <v>8001845976</v>
      </c>
      <c r="E879" s="180">
        <v>43734</v>
      </c>
      <c r="F879" s="187">
        <v>20194400295862</v>
      </c>
      <c r="G879" s="187">
        <v>20194400295862</v>
      </c>
      <c r="H879" s="194">
        <v>43734</v>
      </c>
      <c r="I879" s="203">
        <v>20223310279351</v>
      </c>
      <c r="J879" s="286">
        <v>44768</v>
      </c>
      <c r="K879" s="123" t="s">
        <v>2488</v>
      </c>
      <c r="L879" s="10" t="s">
        <v>4013</v>
      </c>
      <c r="M879" s="327" t="s">
        <v>157</v>
      </c>
      <c r="N879" s="10" t="s">
        <v>158</v>
      </c>
      <c r="O879" s="10" t="s">
        <v>4014</v>
      </c>
      <c r="P879" s="10" t="s">
        <v>4015</v>
      </c>
      <c r="Q879" s="10" t="s">
        <v>4016</v>
      </c>
      <c r="R879" s="56"/>
    </row>
    <row r="880" spans="1:18" ht="14.25" customHeight="1" x14ac:dyDescent="0.2">
      <c r="A880" s="88">
        <f t="shared" si="14"/>
        <v>874</v>
      </c>
      <c r="B880" s="10" t="s">
        <v>4017</v>
      </c>
      <c r="C880" s="10" t="s">
        <v>4018</v>
      </c>
      <c r="D880" s="11">
        <v>9002713864</v>
      </c>
      <c r="E880" s="180">
        <v>43735</v>
      </c>
      <c r="F880" s="187">
        <v>20194400297162</v>
      </c>
      <c r="G880" s="187">
        <v>20204400449172</v>
      </c>
      <c r="H880" s="194">
        <v>44159</v>
      </c>
      <c r="I880" s="203">
        <v>20223310279331</v>
      </c>
      <c r="J880" s="286">
        <v>44768</v>
      </c>
      <c r="K880" s="123" t="s">
        <v>2488</v>
      </c>
      <c r="L880" s="10" t="s">
        <v>3788</v>
      </c>
      <c r="M880" s="327" t="s">
        <v>33</v>
      </c>
      <c r="N880" s="10" t="s">
        <v>33</v>
      </c>
      <c r="O880" s="10" t="s">
        <v>4019</v>
      </c>
      <c r="P880" s="10">
        <v>3428126</v>
      </c>
      <c r="Q880" s="10" t="s">
        <v>4020</v>
      </c>
    </row>
    <row r="881" spans="1:18" ht="14.25" customHeight="1" x14ac:dyDescent="0.2">
      <c r="A881" s="88">
        <f t="shared" si="14"/>
        <v>875</v>
      </c>
      <c r="B881" s="10" t="s">
        <v>4021</v>
      </c>
      <c r="C881" s="10" t="s">
        <v>4022</v>
      </c>
      <c r="D881" s="11">
        <v>8001095200</v>
      </c>
      <c r="E881" s="180">
        <v>43735</v>
      </c>
      <c r="F881" s="187">
        <v>20194400387352</v>
      </c>
      <c r="G881" s="187">
        <v>20214400257282</v>
      </c>
      <c r="H881" s="194">
        <v>44391</v>
      </c>
      <c r="I881" s="203">
        <v>20223310363941</v>
      </c>
      <c r="J881" s="286">
        <v>44817</v>
      </c>
      <c r="K881" s="123" t="s">
        <v>2488</v>
      </c>
      <c r="L881" s="10" t="s">
        <v>4023</v>
      </c>
      <c r="M881" s="327" t="s">
        <v>33</v>
      </c>
      <c r="N881" s="10" t="s">
        <v>33</v>
      </c>
      <c r="O881" s="10" t="s">
        <v>4024</v>
      </c>
      <c r="P881" s="10" t="s">
        <v>4025</v>
      </c>
      <c r="Q881" s="10" t="s">
        <v>4026</v>
      </c>
    </row>
    <row r="882" spans="1:18" ht="14.25" customHeight="1" x14ac:dyDescent="0.2">
      <c r="A882" s="88">
        <f t="shared" si="14"/>
        <v>876</v>
      </c>
      <c r="B882" s="10" t="s">
        <v>4032</v>
      </c>
      <c r="C882" s="10" t="s">
        <v>27</v>
      </c>
      <c r="D882" s="11">
        <v>9003199214</v>
      </c>
      <c r="E882" s="180">
        <v>43776</v>
      </c>
      <c r="F882" s="187">
        <v>20194400395922</v>
      </c>
      <c r="G882" s="187">
        <v>20194400395922</v>
      </c>
      <c r="H882" s="194">
        <v>43822</v>
      </c>
      <c r="I882" s="203">
        <v>20223310279261</v>
      </c>
      <c r="J882" s="286">
        <v>44768</v>
      </c>
      <c r="K882" s="123" t="s">
        <v>2488</v>
      </c>
      <c r="L882" s="10" t="s">
        <v>4033</v>
      </c>
      <c r="M882" s="327" t="s">
        <v>33</v>
      </c>
      <c r="N882" s="10" t="s">
        <v>33</v>
      </c>
      <c r="O882" s="10" t="s">
        <v>4034</v>
      </c>
      <c r="P882" s="10" t="s">
        <v>27</v>
      </c>
      <c r="Q882" s="10" t="s">
        <v>4035</v>
      </c>
    </row>
    <row r="883" spans="1:18" ht="14.25" customHeight="1" x14ac:dyDescent="0.2">
      <c r="A883" s="88">
        <f t="shared" si="14"/>
        <v>877</v>
      </c>
      <c r="B883" s="10" t="s">
        <v>4036</v>
      </c>
      <c r="C883" s="10" t="s">
        <v>4037</v>
      </c>
      <c r="D883" s="11">
        <v>8600330650</v>
      </c>
      <c r="E883" s="180">
        <v>43788</v>
      </c>
      <c r="F883" s="187">
        <v>20204400048402</v>
      </c>
      <c r="G883" s="187">
        <v>20214400171702</v>
      </c>
      <c r="H883" s="194">
        <v>44327</v>
      </c>
      <c r="I883" s="203">
        <v>20223310524001</v>
      </c>
      <c r="J883" s="286">
        <v>44893</v>
      </c>
      <c r="K883" s="123" t="s">
        <v>2488</v>
      </c>
      <c r="L883" s="10" t="s">
        <v>4038</v>
      </c>
      <c r="M883" s="327" t="s">
        <v>33</v>
      </c>
      <c r="N883" s="10" t="s">
        <v>33</v>
      </c>
      <c r="O883" s="10" t="s">
        <v>4039</v>
      </c>
      <c r="P883" s="10" t="s">
        <v>27</v>
      </c>
      <c r="Q883" s="10" t="s">
        <v>4040</v>
      </c>
      <c r="R883" s="56"/>
    </row>
    <row r="884" spans="1:18" ht="14.25" customHeight="1" x14ac:dyDescent="0.2">
      <c r="A884" s="88">
        <f t="shared" si="14"/>
        <v>878</v>
      </c>
      <c r="B884" s="10" t="s">
        <v>4041</v>
      </c>
      <c r="C884" s="10" t="s">
        <v>4042</v>
      </c>
      <c r="D884" s="11">
        <v>9005742494</v>
      </c>
      <c r="E884" s="180">
        <v>43792</v>
      </c>
      <c r="F884" s="187">
        <v>20204400442722</v>
      </c>
      <c r="G884" s="187">
        <v>20214400181322</v>
      </c>
      <c r="H884" s="194">
        <v>44335</v>
      </c>
      <c r="I884" s="203">
        <v>20223310344371</v>
      </c>
      <c r="J884" s="286">
        <v>44805</v>
      </c>
      <c r="K884" s="123" t="s">
        <v>2488</v>
      </c>
      <c r="L884" s="10" t="s">
        <v>4043</v>
      </c>
      <c r="M884" s="327" t="s">
        <v>54</v>
      </c>
      <c r="N884" s="10" t="s">
        <v>25</v>
      </c>
      <c r="O884" s="10" t="s">
        <v>4044</v>
      </c>
      <c r="P884" s="10" t="s">
        <v>27</v>
      </c>
      <c r="Q884" s="10" t="s">
        <v>4045</v>
      </c>
    </row>
    <row r="885" spans="1:18" ht="14.25" customHeight="1" x14ac:dyDescent="0.2">
      <c r="A885" s="88">
        <f t="shared" si="14"/>
        <v>879</v>
      </c>
      <c r="B885" s="10" t="s">
        <v>4046</v>
      </c>
      <c r="C885" s="10" t="s">
        <v>4047</v>
      </c>
      <c r="D885" s="11">
        <v>9000297173</v>
      </c>
      <c r="E885" s="180">
        <v>43796</v>
      </c>
      <c r="F885" s="187">
        <v>20194400379152</v>
      </c>
      <c r="G885" s="187">
        <v>20214400206422</v>
      </c>
      <c r="H885" s="194">
        <v>44355</v>
      </c>
      <c r="I885" s="155">
        <v>20213310333371</v>
      </c>
      <c r="J885" s="275">
        <v>44376</v>
      </c>
      <c r="K885" s="123" t="s">
        <v>2488</v>
      </c>
      <c r="L885" s="10" t="s">
        <v>4048</v>
      </c>
      <c r="M885" s="327" t="s">
        <v>33</v>
      </c>
      <c r="N885" s="10" t="s">
        <v>33</v>
      </c>
      <c r="O885" s="10" t="s">
        <v>4049</v>
      </c>
      <c r="P885" s="10" t="s">
        <v>4050</v>
      </c>
      <c r="Q885" s="14" t="s">
        <v>4051</v>
      </c>
    </row>
    <row r="886" spans="1:18" ht="35.25" customHeight="1" x14ac:dyDescent="0.2">
      <c r="A886" s="88">
        <f t="shared" si="14"/>
        <v>880</v>
      </c>
      <c r="B886" s="10" t="s">
        <v>4052</v>
      </c>
      <c r="C886" s="10" t="s">
        <v>4053</v>
      </c>
      <c r="D886" s="11">
        <v>8080034212</v>
      </c>
      <c r="E886" s="180">
        <v>43802</v>
      </c>
      <c r="F886" s="187">
        <v>20194400398302</v>
      </c>
      <c r="G886" s="187">
        <v>20194400398302</v>
      </c>
      <c r="H886" s="194">
        <v>43825</v>
      </c>
      <c r="I886" s="203">
        <v>20223310336291</v>
      </c>
      <c r="J886" s="286">
        <v>44803</v>
      </c>
      <c r="K886" s="123" t="s">
        <v>2488</v>
      </c>
      <c r="L886" s="10" t="s">
        <v>4054</v>
      </c>
      <c r="M886" s="327" t="s">
        <v>1604</v>
      </c>
      <c r="N886" s="10" t="s">
        <v>34</v>
      </c>
      <c r="O886" s="10" t="s">
        <v>4055</v>
      </c>
      <c r="P886" s="10" t="s">
        <v>4056</v>
      </c>
      <c r="Q886" s="14" t="s">
        <v>4057</v>
      </c>
    </row>
    <row r="887" spans="1:18" ht="14.25" customHeight="1" x14ac:dyDescent="0.2">
      <c r="A887" s="88">
        <f t="shared" si="14"/>
        <v>881</v>
      </c>
      <c r="B887" s="10" t="s">
        <v>4058</v>
      </c>
      <c r="C887" s="10" t="s">
        <v>4058</v>
      </c>
      <c r="D887" s="11">
        <v>9008434171</v>
      </c>
      <c r="E887" s="180">
        <v>43805</v>
      </c>
      <c r="F887" s="187">
        <v>20194400389852</v>
      </c>
      <c r="G887" s="187">
        <v>20194400389852</v>
      </c>
      <c r="H887" s="194">
        <v>43818</v>
      </c>
      <c r="I887" s="203">
        <v>20223310279741</v>
      </c>
      <c r="J887" s="286">
        <v>44768</v>
      </c>
      <c r="K887" s="123" t="s">
        <v>2488</v>
      </c>
      <c r="L887" s="10" t="s">
        <v>4059</v>
      </c>
      <c r="M887" s="327" t="s">
        <v>33</v>
      </c>
      <c r="N887" s="10" t="s">
        <v>33</v>
      </c>
      <c r="O887" s="10" t="s">
        <v>4060</v>
      </c>
      <c r="P887" s="10" t="s">
        <v>4061</v>
      </c>
      <c r="Q887" s="10" t="s">
        <v>4062</v>
      </c>
    </row>
    <row r="888" spans="1:18" ht="14.25" customHeight="1" x14ac:dyDescent="0.2">
      <c r="A888" s="88">
        <f t="shared" si="14"/>
        <v>882</v>
      </c>
      <c r="B888" s="10" t="s">
        <v>4063</v>
      </c>
      <c r="C888" s="10" t="s">
        <v>4064</v>
      </c>
      <c r="D888" s="11">
        <v>9003774432</v>
      </c>
      <c r="E888" s="180">
        <v>43811</v>
      </c>
      <c r="F888" s="187">
        <v>20204400023452</v>
      </c>
      <c r="G888" s="187">
        <v>20224400041922</v>
      </c>
      <c r="H888" s="194">
        <v>44611</v>
      </c>
      <c r="I888" s="203">
        <v>20223310170911</v>
      </c>
      <c r="J888" s="286">
        <v>44691</v>
      </c>
      <c r="K888" s="123" t="s">
        <v>2488</v>
      </c>
      <c r="L888" s="10" t="s">
        <v>4065</v>
      </c>
      <c r="M888" s="327" t="s">
        <v>418</v>
      </c>
      <c r="N888" s="10" t="s">
        <v>335</v>
      </c>
      <c r="O888" s="10" t="s">
        <v>4066</v>
      </c>
      <c r="P888" s="10" t="s">
        <v>4067</v>
      </c>
      <c r="Q888" s="10" t="s">
        <v>4068</v>
      </c>
    </row>
    <row r="889" spans="1:18" ht="14.25" customHeight="1" x14ac:dyDescent="0.2">
      <c r="A889" s="88">
        <f t="shared" si="14"/>
        <v>883</v>
      </c>
      <c r="B889" s="10" t="s">
        <v>4069</v>
      </c>
      <c r="C889" s="10" t="s">
        <v>27</v>
      </c>
      <c r="D889" s="11">
        <v>9001173375</v>
      </c>
      <c r="E889" s="180">
        <v>43813</v>
      </c>
      <c r="F889" s="187">
        <v>20204400047882</v>
      </c>
      <c r="G889" s="187">
        <v>20214400269092</v>
      </c>
      <c r="H889" s="194">
        <v>44399</v>
      </c>
      <c r="I889" s="203">
        <v>20223310279781</v>
      </c>
      <c r="J889" s="286">
        <v>44768</v>
      </c>
      <c r="K889" s="123" t="s">
        <v>2488</v>
      </c>
      <c r="L889" s="10" t="s">
        <v>4070</v>
      </c>
      <c r="M889" s="327" t="s">
        <v>54</v>
      </c>
      <c r="N889" s="10" t="s">
        <v>25</v>
      </c>
      <c r="O889" s="10" t="s">
        <v>4071</v>
      </c>
      <c r="P889" s="10" t="s">
        <v>27</v>
      </c>
      <c r="Q889" s="10" t="s">
        <v>4072</v>
      </c>
    </row>
    <row r="890" spans="1:18" ht="14.25" customHeight="1" x14ac:dyDescent="0.2">
      <c r="A890" s="88">
        <f t="shared" si="14"/>
        <v>884</v>
      </c>
      <c r="B890" s="10" t="s">
        <v>4073</v>
      </c>
      <c r="C890" s="10" t="s">
        <v>4074</v>
      </c>
      <c r="D890" s="11">
        <v>9006582726</v>
      </c>
      <c r="E890" s="180">
        <v>43818</v>
      </c>
      <c r="F890" s="187">
        <v>20204400009172</v>
      </c>
      <c r="G890" s="187">
        <v>20204400009172</v>
      </c>
      <c r="H890" s="194">
        <v>43843</v>
      </c>
      <c r="I890" s="203">
        <v>20223310279797</v>
      </c>
      <c r="J890" s="286">
        <v>44768</v>
      </c>
      <c r="K890" s="123" t="s">
        <v>2423</v>
      </c>
      <c r="L890" s="10" t="s">
        <v>4075</v>
      </c>
      <c r="M890" s="327" t="s">
        <v>1009</v>
      </c>
      <c r="N890" s="10" t="s">
        <v>25</v>
      </c>
      <c r="O890" s="10" t="s">
        <v>4076</v>
      </c>
      <c r="P890" s="10" t="s">
        <v>27</v>
      </c>
      <c r="Q890" s="10" t="s">
        <v>4077</v>
      </c>
    </row>
    <row r="891" spans="1:18" ht="14.25" customHeight="1" x14ac:dyDescent="0.2">
      <c r="A891" s="88">
        <f t="shared" si="14"/>
        <v>885</v>
      </c>
      <c r="B891" s="10" t="s">
        <v>4078</v>
      </c>
      <c r="C891" s="10" t="s">
        <v>27</v>
      </c>
      <c r="D891" s="11">
        <v>8220075234</v>
      </c>
      <c r="E891" s="180">
        <v>43819</v>
      </c>
      <c r="F891" s="187">
        <v>20204400069902</v>
      </c>
      <c r="G891" s="187">
        <v>20213310151961</v>
      </c>
      <c r="H891" s="194">
        <v>44301</v>
      </c>
      <c r="I891" s="203">
        <v>20223310341831</v>
      </c>
      <c r="J891" s="286">
        <v>44804</v>
      </c>
      <c r="K891" s="123" t="s">
        <v>2488</v>
      </c>
      <c r="L891" s="10" t="s">
        <v>4079</v>
      </c>
      <c r="M891" s="327" t="s">
        <v>1205</v>
      </c>
      <c r="N891" s="10" t="s">
        <v>669</v>
      </c>
      <c r="O891" s="10" t="s">
        <v>4080</v>
      </c>
      <c r="P891" s="10" t="s">
        <v>27</v>
      </c>
      <c r="Q891" s="10" t="s">
        <v>4081</v>
      </c>
    </row>
    <row r="892" spans="1:18" ht="14.25" customHeight="1" x14ac:dyDescent="0.2">
      <c r="A892" s="88">
        <f>+A891+1</f>
        <v>886</v>
      </c>
      <c r="B892" s="10" t="s">
        <v>4082</v>
      </c>
      <c r="C892" s="10" t="s">
        <v>4083</v>
      </c>
      <c r="D892" s="11">
        <v>8130075636</v>
      </c>
      <c r="E892" s="180">
        <v>43826</v>
      </c>
      <c r="F892" s="187">
        <v>20204400266612</v>
      </c>
      <c r="G892" s="187">
        <v>20224400256752</v>
      </c>
      <c r="H892" s="194">
        <v>44722</v>
      </c>
      <c r="I892" s="203">
        <v>20223310296001</v>
      </c>
      <c r="J892" s="286">
        <v>44776</v>
      </c>
      <c r="K892" s="123" t="s">
        <v>3557</v>
      </c>
      <c r="L892" s="10" t="s">
        <v>4084</v>
      </c>
      <c r="M892" s="327" t="s">
        <v>625</v>
      </c>
      <c r="N892" s="10" t="s">
        <v>3803</v>
      </c>
      <c r="O892" s="10" t="s">
        <v>4085</v>
      </c>
      <c r="P892" s="10" t="s">
        <v>27</v>
      </c>
      <c r="Q892" s="10" t="s">
        <v>4086</v>
      </c>
    </row>
    <row r="893" spans="1:18" ht="14.25" customHeight="1" x14ac:dyDescent="0.2">
      <c r="A893" s="88">
        <f t="shared" si="14"/>
        <v>887</v>
      </c>
      <c r="B893" s="10" t="s">
        <v>4091</v>
      </c>
      <c r="C893" s="10" t="s">
        <v>4092</v>
      </c>
      <c r="D893" s="11">
        <v>8001482109</v>
      </c>
      <c r="E893" s="180">
        <v>43860</v>
      </c>
      <c r="F893" s="187">
        <v>20204400089012</v>
      </c>
      <c r="G893" s="187">
        <v>20204400089012</v>
      </c>
      <c r="H893" s="194">
        <v>43906</v>
      </c>
      <c r="I893" s="155">
        <v>20223310295951</v>
      </c>
      <c r="J893" s="275">
        <v>44776</v>
      </c>
      <c r="K893" s="123" t="s">
        <v>2488</v>
      </c>
      <c r="L893" s="10" t="s">
        <v>4093</v>
      </c>
      <c r="M893" s="327" t="s">
        <v>625</v>
      </c>
      <c r="N893" s="10" t="s">
        <v>3803</v>
      </c>
      <c r="O893" s="10" t="s">
        <v>4094</v>
      </c>
      <c r="P893" s="10" t="s">
        <v>4095</v>
      </c>
      <c r="Q893" s="14" t="s">
        <v>4096</v>
      </c>
    </row>
    <row r="894" spans="1:18" ht="14.25" customHeight="1" x14ac:dyDescent="0.2">
      <c r="A894" s="88">
        <f t="shared" ref="A894:A938" si="15">+A893+1</f>
        <v>888</v>
      </c>
      <c r="B894" s="10" t="s">
        <v>4097</v>
      </c>
      <c r="C894" s="10" t="s">
        <v>27</v>
      </c>
      <c r="D894" s="11">
        <v>8090068538</v>
      </c>
      <c r="E894" s="180">
        <v>43863</v>
      </c>
      <c r="F894" s="187">
        <v>20204400076092</v>
      </c>
      <c r="G894" s="187">
        <v>20214400356122</v>
      </c>
      <c r="H894" s="194">
        <v>44462</v>
      </c>
      <c r="I894" s="155">
        <v>20223310305811</v>
      </c>
      <c r="J894" s="275">
        <v>44781</v>
      </c>
      <c r="K894" s="123" t="s">
        <v>2488</v>
      </c>
      <c r="L894" s="10" t="s">
        <v>4098</v>
      </c>
      <c r="M894" s="327" t="s">
        <v>157</v>
      </c>
      <c r="N894" s="10" t="s">
        <v>158</v>
      </c>
      <c r="O894" s="10" t="s">
        <v>4099</v>
      </c>
      <c r="P894" s="10" t="s">
        <v>27</v>
      </c>
      <c r="Q894" s="10" t="s">
        <v>4100</v>
      </c>
    </row>
    <row r="895" spans="1:18" ht="14.25" customHeight="1" x14ac:dyDescent="0.2">
      <c r="A895" s="88">
        <f t="shared" si="15"/>
        <v>889</v>
      </c>
      <c r="B895" s="10" t="s">
        <v>4101</v>
      </c>
      <c r="C895" s="10" t="s">
        <v>4102</v>
      </c>
      <c r="D895" s="11">
        <v>8301007355</v>
      </c>
      <c r="E895" s="180">
        <v>43867</v>
      </c>
      <c r="F895" s="187">
        <v>20204400060122</v>
      </c>
      <c r="G895" s="187">
        <v>20204400060122</v>
      </c>
      <c r="H895" s="194">
        <v>43880</v>
      </c>
      <c r="I895" s="155">
        <v>20223310305821</v>
      </c>
      <c r="J895" s="275">
        <v>44781</v>
      </c>
      <c r="K895" s="123" t="s">
        <v>2488</v>
      </c>
      <c r="L895" s="10" t="s">
        <v>4103</v>
      </c>
      <c r="M895" s="327" t="s">
        <v>33</v>
      </c>
      <c r="N895" s="10" t="s">
        <v>33</v>
      </c>
      <c r="O895" s="10" t="s">
        <v>4104</v>
      </c>
      <c r="P895" s="10" t="s">
        <v>27</v>
      </c>
      <c r="Q895" s="10" t="s">
        <v>4105</v>
      </c>
    </row>
    <row r="896" spans="1:18" ht="14.25" customHeight="1" x14ac:dyDescent="0.2">
      <c r="A896" s="88">
        <f>+A895+1</f>
        <v>890</v>
      </c>
      <c r="B896" s="10" t="s">
        <v>4106</v>
      </c>
      <c r="C896" s="10" t="s">
        <v>4107</v>
      </c>
      <c r="D896" s="11">
        <v>9002694081</v>
      </c>
      <c r="E896" s="180">
        <v>43881</v>
      </c>
      <c r="F896" s="187">
        <v>20204400099212</v>
      </c>
      <c r="G896" s="187">
        <v>20214400341682</v>
      </c>
      <c r="H896" s="194">
        <v>44449</v>
      </c>
      <c r="I896" s="155">
        <v>20233310305201</v>
      </c>
      <c r="J896" s="275">
        <v>45114</v>
      </c>
      <c r="K896" s="123" t="s">
        <v>2423</v>
      </c>
      <c r="L896" s="10" t="s">
        <v>4108</v>
      </c>
      <c r="M896" s="327" t="s">
        <v>693</v>
      </c>
      <c r="N896" s="10" t="s">
        <v>143</v>
      </c>
      <c r="O896" s="10" t="s">
        <v>4109</v>
      </c>
      <c r="P896" s="10" t="s">
        <v>4110</v>
      </c>
      <c r="Q896" s="10" t="s">
        <v>4111</v>
      </c>
    </row>
    <row r="897" spans="1:17" ht="14.25" customHeight="1" x14ac:dyDescent="0.2">
      <c r="A897" s="88">
        <f t="shared" si="15"/>
        <v>891</v>
      </c>
      <c r="B897" s="10" t="s">
        <v>4112</v>
      </c>
      <c r="C897" s="10" t="s">
        <v>27</v>
      </c>
      <c r="D897" s="11">
        <v>8110132021</v>
      </c>
      <c r="E897" s="180">
        <v>43881</v>
      </c>
      <c r="F897" s="187">
        <v>20204400174202</v>
      </c>
      <c r="G897" s="187">
        <v>20204400230052</v>
      </c>
      <c r="H897" s="194">
        <v>44015</v>
      </c>
      <c r="I897" s="203">
        <v>20223310305801</v>
      </c>
      <c r="J897" s="286">
        <v>44781</v>
      </c>
      <c r="K897" s="123" t="s">
        <v>2488</v>
      </c>
      <c r="L897" s="10" t="s">
        <v>4113</v>
      </c>
      <c r="M897" s="327" t="s">
        <v>50</v>
      </c>
      <c r="N897" s="10" t="s">
        <v>44</v>
      </c>
      <c r="O897" s="10" t="s">
        <v>4114</v>
      </c>
      <c r="P897" s="10" t="s">
        <v>27</v>
      </c>
      <c r="Q897" s="14" t="s">
        <v>4115</v>
      </c>
    </row>
    <row r="898" spans="1:17" ht="32.25" customHeight="1" x14ac:dyDescent="0.2">
      <c r="A898" s="88">
        <f t="shared" si="15"/>
        <v>892</v>
      </c>
      <c r="B898" s="10" t="s">
        <v>4116</v>
      </c>
      <c r="C898" s="10" t="s">
        <v>4117</v>
      </c>
      <c r="D898" s="11">
        <v>8000924768</v>
      </c>
      <c r="E898" s="180">
        <v>43887</v>
      </c>
      <c r="F898" s="187">
        <v>20204400234732</v>
      </c>
      <c r="G898" s="187">
        <v>20204400234732</v>
      </c>
      <c r="H898" s="194">
        <v>44019</v>
      </c>
      <c r="I898" s="155">
        <v>20233310289221</v>
      </c>
      <c r="J898" s="275">
        <v>45107</v>
      </c>
      <c r="K898" s="123" t="s">
        <v>2488</v>
      </c>
      <c r="L898" s="10" t="s">
        <v>4118</v>
      </c>
      <c r="M898" s="327" t="s">
        <v>33</v>
      </c>
      <c r="N898" s="10" t="s">
        <v>33</v>
      </c>
      <c r="O898" s="10" t="s">
        <v>4119</v>
      </c>
      <c r="P898" s="10" t="s">
        <v>27</v>
      </c>
      <c r="Q898" s="10" t="s">
        <v>4120</v>
      </c>
    </row>
    <row r="899" spans="1:17" ht="14.25" customHeight="1" x14ac:dyDescent="0.2">
      <c r="A899" s="88">
        <f t="shared" si="15"/>
        <v>893</v>
      </c>
      <c r="B899" s="10" t="s">
        <v>4121</v>
      </c>
      <c r="C899" s="10" t="s">
        <v>4122</v>
      </c>
      <c r="D899" s="11">
        <v>8301356602</v>
      </c>
      <c r="E899" s="180">
        <v>43889</v>
      </c>
      <c r="F899" s="187">
        <v>20204400171162</v>
      </c>
      <c r="G899" s="187">
        <v>20224400180452</v>
      </c>
      <c r="H899" s="194">
        <v>44721</v>
      </c>
      <c r="I899" s="155">
        <v>20223310305771</v>
      </c>
      <c r="J899" s="275">
        <v>44781</v>
      </c>
      <c r="K899" s="123" t="s">
        <v>2488</v>
      </c>
      <c r="L899" s="10" t="s">
        <v>4123</v>
      </c>
      <c r="M899" s="327" t="s">
        <v>33</v>
      </c>
      <c r="N899" s="10" t="s">
        <v>33</v>
      </c>
      <c r="O899" s="10" t="s">
        <v>4124</v>
      </c>
      <c r="P899" s="10" t="s">
        <v>4125</v>
      </c>
      <c r="Q899" s="10" t="s">
        <v>4126</v>
      </c>
    </row>
    <row r="900" spans="1:17" ht="14.25" customHeight="1" x14ac:dyDescent="0.2">
      <c r="A900" s="88">
        <f>+A899+1</f>
        <v>894</v>
      </c>
      <c r="B900" s="10" t="s">
        <v>4127</v>
      </c>
      <c r="C900" s="10" t="s">
        <v>27</v>
      </c>
      <c r="D900" s="11">
        <v>890985000</v>
      </c>
      <c r="E900" s="180">
        <v>43895</v>
      </c>
      <c r="F900" s="187">
        <v>20214400264482</v>
      </c>
      <c r="G900" s="187">
        <v>20214400267612</v>
      </c>
      <c r="H900" s="194">
        <v>44033</v>
      </c>
      <c r="I900" s="155">
        <v>20213310396571</v>
      </c>
      <c r="J900" s="275">
        <v>44413</v>
      </c>
      <c r="K900" s="123" t="s">
        <v>4128</v>
      </c>
      <c r="L900" s="10" t="s">
        <v>4129</v>
      </c>
      <c r="M900" s="327" t="s">
        <v>4130</v>
      </c>
      <c r="N900" s="10" t="s">
        <v>44</v>
      </c>
      <c r="O900" s="10" t="s">
        <v>4131</v>
      </c>
      <c r="P900" s="10" t="s">
        <v>27</v>
      </c>
      <c r="Q900" s="10" t="s">
        <v>4132</v>
      </c>
    </row>
    <row r="901" spans="1:17" ht="14.25" customHeight="1" x14ac:dyDescent="0.2">
      <c r="A901" s="88">
        <f t="shared" si="15"/>
        <v>895</v>
      </c>
      <c r="B901" s="10" t="s">
        <v>4133</v>
      </c>
      <c r="C901" s="10" t="s">
        <v>4134</v>
      </c>
      <c r="D901" s="11">
        <v>9000359095</v>
      </c>
      <c r="E901" s="180">
        <v>43897</v>
      </c>
      <c r="F901" s="187">
        <v>20204400343432</v>
      </c>
      <c r="G901" s="187">
        <v>20204400423612</v>
      </c>
      <c r="H901" s="194">
        <v>43839</v>
      </c>
      <c r="I901" s="155">
        <v>20223310305761</v>
      </c>
      <c r="J901" s="275">
        <v>44781</v>
      </c>
      <c r="K901" s="123" t="s">
        <v>3557</v>
      </c>
      <c r="L901" s="10" t="s">
        <v>4135</v>
      </c>
      <c r="M901" s="327" t="s">
        <v>33</v>
      </c>
      <c r="N901" s="10" t="s">
        <v>33</v>
      </c>
      <c r="O901" s="10" t="s">
        <v>4136</v>
      </c>
      <c r="P901" s="10" t="s">
        <v>27</v>
      </c>
      <c r="Q901" s="10" t="s">
        <v>4137</v>
      </c>
    </row>
    <row r="902" spans="1:17" ht="14.25" customHeight="1" x14ac:dyDescent="0.2">
      <c r="A902" s="88">
        <f t="shared" si="15"/>
        <v>896</v>
      </c>
      <c r="B902" s="10" t="s">
        <v>4138</v>
      </c>
      <c r="C902" s="10" t="s">
        <v>4139</v>
      </c>
      <c r="D902" s="11">
        <v>8220006216</v>
      </c>
      <c r="E902" s="180">
        <v>43904</v>
      </c>
      <c r="F902" s="187">
        <v>20204400051312</v>
      </c>
      <c r="G902" s="187">
        <v>20204400051312</v>
      </c>
      <c r="H902" s="194">
        <v>43872</v>
      </c>
      <c r="I902" s="155">
        <v>20233310315851</v>
      </c>
      <c r="J902" s="275">
        <v>45120</v>
      </c>
      <c r="K902" s="123" t="s">
        <v>2488</v>
      </c>
      <c r="L902" s="10" t="s">
        <v>4140</v>
      </c>
      <c r="M902" s="327" t="s">
        <v>33</v>
      </c>
      <c r="N902" s="10" t="s">
        <v>33</v>
      </c>
      <c r="O902" s="10" t="s">
        <v>4141</v>
      </c>
      <c r="P902" s="10" t="s">
        <v>27</v>
      </c>
      <c r="Q902" s="10" t="s">
        <v>4142</v>
      </c>
    </row>
    <row r="903" spans="1:17" ht="14.25" customHeight="1" x14ac:dyDescent="0.2">
      <c r="A903" s="88">
        <f t="shared" si="15"/>
        <v>897</v>
      </c>
      <c r="B903" s="10" t="s">
        <v>4143</v>
      </c>
      <c r="C903" s="10" t="s">
        <v>4144</v>
      </c>
      <c r="D903" s="11">
        <v>8300910032</v>
      </c>
      <c r="E903" s="180">
        <v>43909</v>
      </c>
      <c r="F903" s="187">
        <v>20204400168342</v>
      </c>
      <c r="G903" s="187">
        <v>20204400493052</v>
      </c>
      <c r="H903" s="194">
        <v>44188</v>
      </c>
      <c r="I903" s="155">
        <v>20223310305751</v>
      </c>
      <c r="J903" s="275">
        <v>44781</v>
      </c>
      <c r="K903" s="123" t="s">
        <v>2488</v>
      </c>
      <c r="L903" s="10" t="s">
        <v>4145</v>
      </c>
      <c r="M903" s="327" t="s">
        <v>33</v>
      </c>
      <c r="N903" s="10" t="s">
        <v>33</v>
      </c>
      <c r="O903" s="10" t="s">
        <v>4146</v>
      </c>
      <c r="P903" s="10" t="s">
        <v>27</v>
      </c>
      <c r="Q903" s="10" t="s">
        <v>4147</v>
      </c>
    </row>
    <row r="904" spans="1:17" ht="14.25" customHeight="1" x14ac:dyDescent="0.2">
      <c r="A904" s="88">
        <f>+A903+1</f>
        <v>898</v>
      </c>
      <c r="B904" s="10" t="s">
        <v>4148</v>
      </c>
      <c r="C904" s="10" t="s">
        <v>4149</v>
      </c>
      <c r="D904" s="11">
        <v>9003180517</v>
      </c>
      <c r="E904" s="180">
        <v>43920</v>
      </c>
      <c r="F904" s="187">
        <v>20214400058832</v>
      </c>
      <c r="G904" s="187">
        <v>20214400058832</v>
      </c>
      <c r="H904" s="194">
        <v>44246</v>
      </c>
      <c r="I904" s="155">
        <v>20223310306481</v>
      </c>
      <c r="J904" s="275">
        <v>44781</v>
      </c>
      <c r="K904" s="123" t="s">
        <v>2423</v>
      </c>
      <c r="L904" s="10" t="s">
        <v>4150</v>
      </c>
      <c r="M904" s="327" t="s">
        <v>4151</v>
      </c>
      <c r="N904" s="10" t="s">
        <v>44</v>
      </c>
      <c r="O904" s="10" t="s">
        <v>4152</v>
      </c>
      <c r="P904" s="10">
        <v>3008513491</v>
      </c>
      <c r="Q904" s="10" t="s">
        <v>4153</v>
      </c>
    </row>
    <row r="905" spans="1:17" ht="14.25" customHeight="1" x14ac:dyDescent="0.2">
      <c r="A905" s="88">
        <f t="shared" si="15"/>
        <v>899</v>
      </c>
      <c r="B905" s="10" t="s">
        <v>4154</v>
      </c>
      <c r="C905" s="10" t="s">
        <v>27</v>
      </c>
      <c r="D905" s="11">
        <v>9012231749</v>
      </c>
      <c r="E905" s="180">
        <v>43921</v>
      </c>
      <c r="F905" s="187">
        <v>20204400456412</v>
      </c>
      <c r="G905" s="187">
        <v>20204400456412</v>
      </c>
      <c r="H905" s="194">
        <v>44165</v>
      </c>
      <c r="I905" s="155">
        <v>20223310305671</v>
      </c>
      <c r="J905" s="275">
        <v>44781</v>
      </c>
      <c r="K905" s="123" t="s">
        <v>3557</v>
      </c>
      <c r="L905" s="10" t="s">
        <v>4155</v>
      </c>
      <c r="M905" s="327" t="s">
        <v>50</v>
      </c>
      <c r="N905" s="10" t="s">
        <v>44</v>
      </c>
      <c r="O905" s="10" t="s">
        <v>4156</v>
      </c>
      <c r="P905" s="10" t="s">
        <v>27</v>
      </c>
      <c r="Q905" s="10" t="s">
        <v>4157</v>
      </c>
    </row>
    <row r="906" spans="1:17" ht="14.25" customHeight="1" x14ac:dyDescent="0.2">
      <c r="A906" s="88">
        <f t="shared" si="15"/>
        <v>900</v>
      </c>
      <c r="B906" s="10" t="s">
        <v>4158</v>
      </c>
      <c r="C906" s="10" t="s">
        <v>4159</v>
      </c>
      <c r="D906" s="11">
        <v>9010420134</v>
      </c>
      <c r="E906" s="180">
        <v>44007</v>
      </c>
      <c r="F906" s="187">
        <v>20204400271082</v>
      </c>
      <c r="G906" s="187">
        <v>20224400066122</v>
      </c>
      <c r="H906" s="194">
        <v>44650</v>
      </c>
      <c r="I906" s="155">
        <v>20223310103231</v>
      </c>
      <c r="J906" s="275">
        <v>44657</v>
      </c>
      <c r="K906" s="123" t="s">
        <v>3557</v>
      </c>
      <c r="L906" s="10" t="s">
        <v>4160</v>
      </c>
      <c r="M906" s="327" t="s">
        <v>54</v>
      </c>
      <c r="N906" s="10" t="s">
        <v>25</v>
      </c>
      <c r="O906" s="10" t="s">
        <v>4161</v>
      </c>
      <c r="P906" s="10" t="s">
        <v>27</v>
      </c>
      <c r="Q906" s="10" t="s">
        <v>4162</v>
      </c>
    </row>
    <row r="907" spans="1:17" ht="14.25" customHeight="1" x14ac:dyDescent="0.2">
      <c r="A907" s="88">
        <f t="shared" si="15"/>
        <v>901</v>
      </c>
      <c r="B907" s="10" t="s">
        <v>4163</v>
      </c>
      <c r="C907" s="10" t="s">
        <v>4164</v>
      </c>
      <c r="D907" s="11">
        <v>8002350825</v>
      </c>
      <c r="E907" s="180">
        <v>44007</v>
      </c>
      <c r="F907" s="187">
        <v>20204400348662</v>
      </c>
      <c r="G907" s="187">
        <v>20204400397332</v>
      </c>
      <c r="H907" s="194">
        <v>44125</v>
      </c>
      <c r="I907" s="155">
        <v>20233310076941</v>
      </c>
      <c r="J907" s="275">
        <v>44984</v>
      </c>
      <c r="K907" s="123" t="s">
        <v>3557</v>
      </c>
      <c r="L907" s="10" t="s">
        <v>4165</v>
      </c>
      <c r="M907" s="327" t="s">
        <v>54</v>
      </c>
      <c r="N907" s="10" t="s">
        <v>25</v>
      </c>
      <c r="O907" s="10" t="s">
        <v>4166</v>
      </c>
      <c r="P907" s="10" t="s">
        <v>27</v>
      </c>
      <c r="Q907" s="10" t="s">
        <v>4167</v>
      </c>
    </row>
    <row r="908" spans="1:17" ht="31.5" customHeight="1" x14ac:dyDescent="0.2">
      <c r="A908" s="88">
        <f>+A907+1</f>
        <v>902</v>
      </c>
      <c r="B908" s="10" t="s">
        <v>4169</v>
      </c>
      <c r="C908" s="10" t="s">
        <v>4170</v>
      </c>
      <c r="D908" s="11">
        <v>8040134392</v>
      </c>
      <c r="E908" s="180">
        <v>44023</v>
      </c>
      <c r="F908" s="187">
        <v>20204400334332</v>
      </c>
      <c r="G908" s="187">
        <v>20204400397432</v>
      </c>
      <c r="H908" s="194">
        <v>44125</v>
      </c>
      <c r="I908" s="155">
        <v>20233310083671</v>
      </c>
      <c r="J908" s="275">
        <v>44986</v>
      </c>
      <c r="K908" s="123" t="s">
        <v>3557</v>
      </c>
      <c r="L908" s="10" t="s">
        <v>4171</v>
      </c>
      <c r="M908" s="327" t="s">
        <v>142</v>
      </c>
      <c r="N908" s="10" t="s">
        <v>143</v>
      </c>
      <c r="O908" s="10" t="s">
        <v>4172</v>
      </c>
      <c r="P908" s="10" t="s">
        <v>27</v>
      </c>
      <c r="Q908" s="10" t="s">
        <v>4173</v>
      </c>
    </row>
    <row r="909" spans="1:17" ht="14.25" customHeight="1" x14ac:dyDescent="0.2">
      <c r="A909" s="88">
        <f t="shared" si="15"/>
        <v>903</v>
      </c>
      <c r="B909" s="10" t="s">
        <v>4174</v>
      </c>
      <c r="C909" s="10" t="s">
        <v>4175</v>
      </c>
      <c r="D909" s="11">
        <v>8000838859</v>
      </c>
      <c r="E909" s="180">
        <v>44030</v>
      </c>
      <c r="F909" s="187">
        <v>20214400106282</v>
      </c>
      <c r="G909" s="187">
        <v>20224400056122</v>
      </c>
      <c r="H909" s="194">
        <v>43920</v>
      </c>
      <c r="I909" s="155">
        <v>20223310415511</v>
      </c>
      <c r="J909" s="275">
        <v>44837</v>
      </c>
      <c r="K909" s="123" t="s">
        <v>3557</v>
      </c>
      <c r="L909" s="10" t="s">
        <v>4176</v>
      </c>
      <c r="M909" s="327" t="s">
        <v>33</v>
      </c>
      <c r="N909" s="10" t="s">
        <v>33</v>
      </c>
      <c r="O909" s="10" t="s">
        <v>4177</v>
      </c>
      <c r="P909" s="10" t="s">
        <v>27</v>
      </c>
      <c r="Q909" s="10" t="s">
        <v>4178</v>
      </c>
    </row>
    <row r="910" spans="1:17" ht="14.25" customHeight="1" x14ac:dyDescent="0.2">
      <c r="A910" s="88">
        <f t="shared" si="15"/>
        <v>904</v>
      </c>
      <c r="B910" s="10" t="s">
        <v>4046</v>
      </c>
      <c r="C910" s="10" t="s">
        <v>4179</v>
      </c>
      <c r="D910" s="11">
        <v>8301118748</v>
      </c>
      <c r="E910" s="180">
        <v>44036</v>
      </c>
      <c r="F910" s="187">
        <v>20204400408802</v>
      </c>
      <c r="G910" s="187">
        <v>20214400270502</v>
      </c>
      <c r="H910" s="194">
        <v>44400</v>
      </c>
      <c r="I910" s="155">
        <v>20233310159601</v>
      </c>
      <c r="J910" s="275">
        <v>45035</v>
      </c>
      <c r="K910" s="123" t="s">
        <v>3557</v>
      </c>
      <c r="L910" s="10" t="s">
        <v>4180</v>
      </c>
      <c r="M910" s="327" t="s">
        <v>33</v>
      </c>
      <c r="N910" s="10" t="s">
        <v>33</v>
      </c>
      <c r="O910" s="10" t="s">
        <v>4181</v>
      </c>
      <c r="P910" s="10">
        <v>7468757</v>
      </c>
      <c r="Q910" s="10" t="s">
        <v>4182</v>
      </c>
    </row>
    <row r="911" spans="1:17" ht="14.25" customHeight="1" x14ac:dyDescent="0.2">
      <c r="A911" s="88">
        <f>+A910+1</f>
        <v>905</v>
      </c>
      <c r="B911" s="10" t="s">
        <v>4183</v>
      </c>
      <c r="C911" s="10" t="s">
        <v>4184</v>
      </c>
      <c r="D911" s="11">
        <v>9001234543</v>
      </c>
      <c r="E911" s="180">
        <v>44043</v>
      </c>
      <c r="F911" s="187">
        <v>20204400321852</v>
      </c>
      <c r="G911" s="187">
        <v>20214400141092</v>
      </c>
      <c r="H911" s="194">
        <v>44307</v>
      </c>
      <c r="I911" s="155">
        <v>20223310337681</v>
      </c>
      <c r="J911" s="275">
        <v>44803</v>
      </c>
      <c r="K911" s="123" t="s">
        <v>3557</v>
      </c>
      <c r="L911" s="10" t="s">
        <v>4185</v>
      </c>
      <c r="M911" s="327" t="s">
        <v>1824</v>
      </c>
      <c r="N911" s="10" t="s">
        <v>463</v>
      </c>
      <c r="O911" s="10" t="s">
        <v>4186</v>
      </c>
      <c r="P911" s="10" t="s">
        <v>27</v>
      </c>
      <c r="Q911" s="10" t="s">
        <v>4187</v>
      </c>
    </row>
    <row r="912" spans="1:17" ht="14.25" customHeight="1" x14ac:dyDescent="0.2">
      <c r="A912" s="88">
        <f t="shared" si="15"/>
        <v>906</v>
      </c>
      <c r="B912" s="10" t="s">
        <v>4188</v>
      </c>
      <c r="C912" s="10" t="s">
        <v>4189</v>
      </c>
      <c r="D912" s="11">
        <v>8305101387</v>
      </c>
      <c r="E912" s="180">
        <v>44051</v>
      </c>
      <c r="F912" s="187">
        <v>20204400320552</v>
      </c>
      <c r="G912" s="187">
        <v>20214400216762</v>
      </c>
      <c r="H912" s="194">
        <v>44362</v>
      </c>
      <c r="I912" s="155">
        <v>20233310271831</v>
      </c>
      <c r="J912" s="275">
        <v>45098</v>
      </c>
      <c r="K912" s="123" t="s">
        <v>3557</v>
      </c>
      <c r="L912" s="10" t="s">
        <v>4190</v>
      </c>
      <c r="M912" s="327" t="s">
        <v>418</v>
      </c>
      <c r="N912" s="10" t="s">
        <v>335</v>
      </c>
      <c r="O912" s="10" t="s">
        <v>4191</v>
      </c>
      <c r="P912" s="10" t="s">
        <v>27</v>
      </c>
      <c r="Q912" s="10" t="s">
        <v>4192</v>
      </c>
    </row>
    <row r="913" spans="1:17" ht="14.25" customHeight="1" x14ac:dyDescent="0.2">
      <c r="A913" s="88">
        <f t="shared" si="15"/>
        <v>907</v>
      </c>
      <c r="B913" s="10" t="s">
        <v>4193</v>
      </c>
      <c r="C913" s="10" t="s">
        <v>4194</v>
      </c>
      <c r="D913" s="11">
        <v>8002112312</v>
      </c>
      <c r="E913" s="180">
        <v>44060</v>
      </c>
      <c r="F913" s="187">
        <v>20204400324192</v>
      </c>
      <c r="G913" s="187">
        <v>20204400324192</v>
      </c>
      <c r="H913" s="194">
        <v>44074</v>
      </c>
      <c r="I913" s="203">
        <v>20223310337781</v>
      </c>
      <c r="J913" s="286">
        <v>44803</v>
      </c>
      <c r="K913" s="123" t="s">
        <v>2423</v>
      </c>
      <c r="L913" s="10" t="s">
        <v>4195</v>
      </c>
      <c r="M913" s="327" t="s">
        <v>2449</v>
      </c>
      <c r="N913" s="10" t="s">
        <v>306</v>
      </c>
      <c r="O913" s="10" t="s">
        <v>4196</v>
      </c>
      <c r="P913" s="10" t="s">
        <v>27</v>
      </c>
      <c r="Q913" s="10" t="s">
        <v>4197</v>
      </c>
    </row>
    <row r="914" spans="1:17" ht="14.25" customHeight="1" x14ac:dyDescent="0.2">
      <c r="A914" s="88">
        <f t="shared" si="15"/>
        <v>908</v>
      </c>
      <c r="B914" s="10" t="s">
        <v>4198</v>
      </c>
      <c r="C914" s="10" t="s">
        <v>4199</v>
      </c>
      <c r="D914" s="11">
        <v>8150047485</v>
      </c>
      <c r="E914" s="180">
        <v>44072</v>
      </c>
      <c r="F914" s="187">
        <v>20204400298672</v>
      </c>
      <c r="G914" s="187">
        <v>20204400496102</v>
      </c>
      <c r="H914" s="194">
        <v>44193</v>
      </c>
      <c r="I914" s="155">
        <v>20233310066851</v>
      </c>
      <c r="J914" s="275">
        <v>44979</v>
      </c>
      <c r="K914" s="123" t="s">
        <v>3557</v>
      </c>
      <c r="L914" s="10" t="s">
        <v>4200</v>
      </c>
      <c r="M914" s="327" t="s">
        <v>1426</v>
      </c>
      <c r="N914" s="10" t="s">
        <v>25</v>
      </c>
      <c r="O914" s="10" t="s">
        <v>4201</v>
      </c>
      <c r="P914" s="10" t="s">
        <v>4202</v>
      </c>
      <c r="Q914" s="10" t="s">
        <v>4203</v>
      </c>
    </row>
    <row r="915" spans="1:17" ht="24.75" customHeight="1" x14ac:dyDescent="0.2">
      <c r="A915" s="88">
        <f>+A914+1</f>
        <v>909</v>
      </c>
      <c r="B915" s="10" t="s">
        <v>4204</v>
      </c>
      <c r="C915" s="10" t="s">
        <v>4205</v>
      </c>
      <c r="D915" s="11">
        <v>8060165922</v>
      </c>
      <c r="E915" s="180">
        <v>44090</v>
      </c>
      <c r="F915" s="187">
        <v>20214400072012</v>
      </c>
      <c r="G915" s="187">
        <v>20214400301362</v>
      </c>
      <c r="H915" s="194">
        <v>44418</v>
      </c>
      <c r="I915" s="155">
        <v>20223310337791</v>
      </c>
      <c r="J915" s="275">
        <v>44803</v>
      </c>
      <c r="K915" s="123" t="s">
        <v>3557</v>
      </c>
      <c r="L915" s="10" t="s">
        <v>4206</v>
      </c>
      <c r="M915" s="327" t="s">
        <v>1824</v>
      </c>
      <c r="N915" s="10" t="s">
        <v>463</v>
      </c>
      <c r="O915" s="10" t="s">
        <v>4207</v>
      </c>
      <c r="P915" s="10" t="s">
        <v>27</v>
      </c>
      <c r="Q915" s="10" t="s">
        <v>4208</v>
      </c>
    </row>
    <row r="916" spans="1:17" ht="24.75" customHeight="1" x14ac:dyDescent="0.2">
      <c r="A916" s="88">
        <f t="shared" si="15"/>
        <v>910</v>
      </c>
      <c r="B916" s="10" t="s">
        <v>4209</v>
      </c>
      <c r="C916" s="10" t="s">
        <v>27</v>
      </c>
      <c r="D916" s="11">
        <v>8902104051</v>
      </c>
      <c r="E916" s="180">
        <v>44095</v>
      </c>
      <c r="F916" s="187">
        <v>20214400131312</v>
      </c>
      <c r="G916" s="187">
        <v>20214400317682</v>
      </c>
      <c r="H916" s="194">
        <v>44431</v>
      </c>
      <c r="I916" s="155">
        <v>20223310415471</v>
      </c>
      <c r="J916" s="275">
        <v>44837</v>
      </c>
      <c r="K916" s="123" t="s">
        <v>3557</v>
      </c>
      <c r="L916" s="10" t="s">
        <v>4210</v>
      </c>
      <c r="M916" s="327" t="s">
        <v>1985</v>
      </c>
      <c r="N916" s="10" t="s">
        <v>143</v>
      </c>
      <c r="O916" s="10" t="s">
        <v>4211</v>
      </c>
      <c r="P916" s="10" t="s">
        <v>27</v>
      </c>
      <c r="Q916" s="10" t="s">
        <v>4212</v>
      </c>
    </row>
    <row r="917" spans="1:17" ht="30" customHeight="1" x14ac:dyDescent="0.2">
      <c r="A917" s="88">
        <f t="shared" si="15"/>
        <v>911</v>
      </c>
      <c r="B917" s="10" t="s">
        <v>4213</v>
      </c>
      <c r="C917" s="10" t="s">
        <v>27</v>
      </c>
      <c r="D917" s="11">
        <v>9011705561</v>
      </c>
      <c r="E917" s="180">
        <v>44109</v>
      </c>
      <c r="F917" s="187">
        <v>20204400497542</v>
      </c>
      <c r="G917" s="187">
        <v>20214400082602</v>
      </c>
      <c r="H917" s="194">
        <v>44264</v>
      </c>
      <c r="I917" s="155">
        <v>20223310415461</v>
      </c>
      <c r="J917" s="275">
        <v>44837</v>
      </c>
      <c r="K917" s="123" t="s">
        <v>3557</v>
      </c>
      <c r="L917" s="10" t="s">
        <v>4214</v>
      </c>
      <c r="M917" s="327" t="s">
        <v>1251</v>
      </c>
      <c r="N917" s="10" t="s">
        <v>168</v>
      </c>
      <c r="O917" s="10" t="s">
        <v>4215</v>
      </c>
      <c r="P917" s="10" t="s">
        <v>27</v>
      </c>
      <c r="Q917" s="10" t="s">
        <v>4216</v>
      </c>
    </row>
    <row r="918" spans="1:17" ht="14.25" customHeight="1" x14ac:dyDescent="0.2">
      <c r="A918" s="88">
        <f t="shared" si="15"/>
        <v>912</v>
      </c>
      <c r="B918" s="10" t="s">
        <v>4221</v>
      </c>
      <c r="C918" s="10" t="s">
        <v>4222</v>
      </c>
      <c r="D918" s="11">
        <v>8000454893</v>
      </c>
      <c r="E918" s="180">
        <v>44125</v>
      </c>
      <c r="F918" s="187">
        <v>20214400089902</v>
      </c>
      <c r="G918" s="187">
        <v>20214400166402</v>
      </c>
      <c r="H918" s="194">
        <v>44322</v>
      </c>
      <c r="I918" s="155">
        <v>20223310415411</v>
      </c>
      <c r="J918" s="275">
        <v>44837</v>
      </c>
      <c r="K918" s="123" t="s">
        <v>3557</v>
      </c>
      <c r="L918" s="10" t="s">
        <v>4223</v>
      </c>
      <c r="M918" s="327" t="s">
        <v>33</v>
      </c>
      <c r="N918" s="10" t="s">
        <v>33</v>
      </c>
      <c r="O918" s="10" t="s">
        <v>4224</v>
      </c>
      <c r="P918" s="10" t="s">
        <v>27</v>
      </c>
      <c r="Q918" s="10" t="s">
        <v>4225</v>
      </c>
    </row>
    <row r="919" spans="1:17" ht="23.25" customHeight="1" x14ac:dyDescent="0.2">
      <c r="A919" s="88">
        <f>+A918+1</f>
        <v>913</v>
      </c>
      <c r="B919" s="10" t="s">
        <v>4226</v>
      </c>
      <c r="C919" s="10" t="s">
        <v>27</v>
      </c>
      <c r="D919" s="11">
        <v>8300737366</v>
      </c>
      <c r="E919" s="180">
        <v>44130</v>
      </c>
      <c r="F919" s="187">
        <v>20214400000622</v>
      </c>
      <c r="G919" s="187">
        <v>20214400314202</v>
      </c>
      <c r="H919" s="194">
        <v>44427</v>
      </c>
      <c r="I919" s="155">
        <v>20223310415401</v>
      </c>
      <c r="J919" s="275">
        <v>44837</v>
      </c>
      <c r="K919" s="123" t="s">
        <v>3557</v>
      </c>
      <c r="L919" s="10" t="s">
        <v>4227</v>
      </c>
      <c r="M919" s="327" t="s">
        <v>33</v>
      </c>
      <c r="N919" s="10" t="s">
        <v>33</v>
      </c>
      <c r="O919" s="10" t="s">
        <v>4228</v>
      </c>
      <c r="P919" s="10" t="s">
        <v>27</v>
      </c>
      <c r="Q919" s="10" t="s">
        <v>4229</v>
      </c>
    </row>
    <row r="920" spans="1:17" ht="14.25" customHeight="1" x14ac:dyDescent="0.2">
      <c r="A920" s="88">
        <f t="shared" si="15"/>
        <v>914</v>
      </c>
      <c r="B920" s="10" t="s">
        <v>4230</v>
      </c>
      <c r="C920" s="10" t="s">
        <v>4231</v>
      </c>
      <c r="D920" s="11">
        <v>9007713347</v>
      </c>
      <c r="E920" s="180">
        <v>44163</v>
      </c>
      <c r="F920" s="187">
        <v>20214400070862</v>
      </c>
      <c r="G920" s="187">
        <v>20214400070862</v>
      </c>
      <c r="H920" s="194">
        <v>44253</v>
      </c>
      <c r="I920" s="155">
        <v>20223310415361</v>
      </c>
      <c r="J920" s="275">
        <v>44837</v>
      </c>
      <c r="K920" s="123" t="s">
        <v>3557</v>
      </c>
      <c r="L920" s="10" t="s">
        <v>4232</v>
      </c>
      <c r="M920" s="327" t="s">
        <v>4233</v>
      </c>
      <c r="N920" s="10" t="s">
        <v>335</v>
      </c>
      <c r="O920" s="10" t="s">
        <v>4234</v>
      </c>
      <c r="P920" s="10" t="s">
        <v>4235</v>
      </c>
      <c r="Q920" s="10" t="s">
        <v>4236</v>
      </c>
    </row>
    <row r="921" spans="1:17" ht="14.25" customHeight="1" x14ac:dyDescent="0.2">
      <c r="A921" s="88">
        <f t="shared" si="15"/>
        <v>915</v>
      </c>
      <c r="B921" s="10" t="s">
        <v>4237</v>
      </c>
      <c r="C921" s="10" t="s">
        <v>27</v>
      </c>
      <c r="D921" s="11">
        <v>9003253148</v>
      </c>
      <c r="E921" s="180">
        <v>44168</v>
      </c>
      <c r="F921" s="187">
        <v>20214400095012</v>
      </c>
      <c r="G921" s="187">
        <v>20214400097572</v>
      </c>
      <c r="H921" s="194">
        <v>44274</v>
      </c>
      <c r="I921" s="155">
        <v>20223310382201</v>
      </c>
      <c r="J921" s="275">
        <v>44825</v>
      </c>
      <c r="K921" s="123" t="s">
        <v>3557</v>
      </c>
      <c r="L921" s="10" t="s">
        <v>4238</v>
      </c>
      <c r="M921" s="327" t="s">
        <v>54</v>
      </c>
      <c r="N921" s="10" t="s">
        <v>25</v>
      </c>
      <c r="O921" s="10" t="s">
        <v>4239</v>
      </c>
      <c r="P921" s="10" t="s">
        <v>27</v>
      </c>
      <c r="Q921" s="10" t="s">
        <v>4240</v>
      </c>
    </row>
    <row r="922" spans="1:17" ht="14.25" customHeight="1" x14ac:dyDescent="0.2">
      <c r="A922" s="88">
        <f t="shared" si="15"/>
        <v>916</v>
      </c>
      <c r="B922" s="10" t="s">
        <v>4241</v>
      </c>
      <c r="C922" s="10" t="s">
        <v>4242</v>
      </c>
      <c r="D922" s="11">
        <v>8020208698</v>
      </c>
      <c r="E922" s="180">
        <v>44187</v>
      </c>
      <c r="F922" s="187">
        <v>20214400041202</v>
      </c>
      <c r="G922" s="187">
        <v>20214400230672</v>
      </c>
      <c r="H922" s="194">
        <v>44371</v>
      </c>
      <c r="I922" s="207">
        <v>20223310382191</v>
      </c>
      <c r="J922" s="288">
        <v>44825</v>
      </c>
      <c r="K922" s="123" t="s">
        <v>3557</v>
      </c>
      <c r="L922" s="10" t="s">
        <v>4238</v>
      </c>
      <c r="M922" s="327" t="s">
        <v>4243</v>
      </c>
      <c r="N922" s="10" t="s">
        <v>25</v>
      </c>
      <c r="O922" s="10" t="s">
        <v>4244</v>
      </c>
      <c r="P922" s="10" t="s">
        <v>27</v>
      </c>
      <c r="Q922" s="14" t="s">
        <v>4245</v>
      </c>
    </row>
    <row r="923" spans="1:17" ht="24" customHeight="1" x14ac:dyDescent="0.2">
      <c r="A923" s="88">
        <f>+A922+1</f>
        <v>917</v>
      </c>
      <c r="B923" s="10" t="s">
        <v>4246</v>
      </c>
      <c r="C923" s="10" t="s">
        <v>4247</v>
      </c>
      <c r="D923" s="11">
        <v>9001823389</v>
      </c>
      <c r="E923" s="180">
        <v>44222</v>
      </c>
      <c r="F923" s="187">
        <v>20214400192282</v>
      </c>
      <c r="G923" s="187">
        <v>20214400245262</v>
      </c>
      <c r="H923" s="194">
        <v>44383</v>
      </c>
      <c r="I923" s="155">
        <v>20223310338451</v>
      </c>
      <c r="J923" s="275">
        <v>44803</v>
      </c>
      <c r="K923" s="123" t="s">
        <v>4128</v>
      </c>
      <c r="L923" s="10" t="s">
        <v>4248</v>
      </c>
      <c r="M923" s="327" t="s">
        <v>207</v>
      </c>
      <c r="N923" s="10" t="s">
        <v>34</v>
      </c>
      <c r="O923" s="10" t="s">
        <v>4249</v>
      </c>
      <c r="P923" s="10" t="s">
        <v>27</v>
      </c>
      <c r="Q923" s="10" t="s">
        <v>4250</v>
      </c>
    </row>
    <row r="924" spans="1:17" ht="14.25" customHeight="1" x14ac:dyDescent="0.2">
      <c r="A924" s="88">
        <f t="shared" si="15"/>
        <v>918</v>
      </c>
      <c r="B924" s="10" t="s">
        <v>4251</v>
      </c>
      <c r="C924" s="10" t="s">
        <v>4252</v>
      </c>
      <c r="D924" s="11">
        <v>9004232243</v>
      </c>
      <c r="E924" s="180">
        <v>44225</v>
      </c>
      <c r="F924" s="187">
        <v>20214400057242</v>
      </c>
      <c r="G924" s="187">
        <v>20214400310822</v>
      </c>
      <c r="H924" s="194">
        <v>44425</v>
      </c>
      <c r="I924" s="155">
        <v>20223310282911</v>
      </c>
      <c r="J924" s="275">
        <v>44770</v>
      </c>
      <c r="K924" s="123" t="s">
        <v>4128</v>
      </c>
      <c r="L924" s="10" t="s">
        <v>4253</v>
      </c>
      <c r="M924" s="327" t="s">
        <v>33</v>
      </c>
      <c r="N924" s="10" t="s">
        <v>33</v>
      </c>
      <c r="O924" s="10" t="s">
        <v>4254</v>
      </c>
      <c r="P924" s="10">
        <v>6136613</v>
      </c>
      <c r="Q924" s="10" t="s">
        <v>4255</v>
      </c>
    </row>
    <row r="925" spans="1:17" ht="21" customHeight="1" x14ac:dyDescent="0.2">
      <c r="A925" s="88">
        <f t="shared" si="15"/>
        <v>919</v>
      </c>
      <c r="B925" s="10" t="s">
        <v>4256</v>
      </c>
      <c r="C925" s="10" t="s">
        <v>4257</v>
      </c>
      <c r="D925" s="11">
        <v>8300365371</v>
      </c>
      <c r="E925" s="180">
        <v>44226</v>
      </c>
      <c r="F925" s="187">
        <v>20214400060962</v>
      </c>
      <c r="G925" s="187">
        <v>20214400156912</v>
      </c>
      <c r="H925" s="194">
        <v>44316</v>
      </c>
      <c r="I925" s="155">
        <v>20223320042921</v>
      </c>
      <c r="J925" s="275">
        <v>44491</v>
      </c>
      <c r="K925" s="123" t="s">
        <v>3557</v>
      </c>
      <c r="L925" s="10" t="s">
        <v>4258</v>
      </c>
      <c r="M925" s="327" t="s">
        <v>33</v>
      </c>
      <c r="N925" s="10" t="s">
        <v>33</v>
      </c>
      <c r="O925" s="10" t="s">
        <v>4259</v>
      </c>
      <c r="P925" s="10" t="s">
        <v>27</v>
      </c>
      <c r="Q925" s="10" t="s">
        <v>4260</v>
      </c>
    </row>
    <row r="926" spans="1:17" ht="14.25" customHeight="1" x14ac:dyDescent="0.2">
      <c r="A926" s="88">
        <f t="shared" si="15"/>
        <v>920</v>
      </c>
      <c r="B926" s="10" t="s">
        <v>4261</v>
      </c>
      <c r="C926" s="10" t="s">
        <v>27</v>
      </c>
      <c r="D926" s="11">
        <v>9012370963</v>
      </c>
      <c r="E926" s="180">
        <v>44244</v>
      </c>
      <c r="F926" s="187">
        <v>20214400077992</v>
      </c>
      <c r="G926" s="187">
        <v>20214400290572</v>
      </c>
      <c r="H926" s="194">
        <v>44411</v>
      </c>
      <c r="I926" s="155"/>
      <c r="J926" s="155"/>
      <c r="K926" s="123" t="s">
        <v>3557</v>
      </c>
      <c r="L926" s="10" t="s">
        <v>4262</v>
      </c>
      <c r="M926" s="327" t="s">
        <v>33</v>
      </c>
      <c r="N926" s="10" t="s">
        <v>33</v>
      </c>
      <c r="O926" s="10" t="s">
        <v>4263</v>
      </c>
      <c r="P926" s="10">
        <v>3103248023</v>
      </c>
      <c r="Q926" s="14" t="s">
        <v>4264</v>
      </c>
    </row>
    <row r="927" spans="1:17" ht="27.75" customHeight="1" x14ac:dyDescent="0.2">
      <c r="A927" s="88">
        <f>+A926+1</f>
        <v>921</v>
      </c>
      <c r="B927" s="10" t="s">
        <v>4265</v>
      </c>
      <c r="C927" s="10" t="s">
        <v>4266</v>
      </c>
      <c r="D927" s="11">
        <v>9003959938</v>
      </c>
      <c r="E927" s="180">
        <v>44254</v>
      </c>
      <c r="F927" s="187">
        <v>20214400229852</v>
      </c>
      <c r="G927" s="187">
        <v>20214400334232</v>
      </c>
      <c r="H927" s="194">
        <v>44445</v>
      </c>
      <c r="I927" s="155">
        <v>20223310282941</v>
      </c>
      <c r="J927" s="275">
        <v>44770</v>
      </c>
      <c r="K927" s="123" t="s">
        <v>4128</v>
      </c>
      <c r="L927" s="10" t="s">
        <v>4267</v>
      </c>
      <c r="M927" s="327" t="s">
        <v>33</v>
      </c>
      <c r="N927" s="10" t="s">
        <v>33</v>
      </c>
      <c r="O927" s="10" t="s">
        <v>4268</v>
      </c>
      <c r="P927" s="10" t="s">
        <v>27</v>
      </c>
      <c r="Q927" s="10" t="s">
        <v>4269</v>
      </c>
    </row>
    <row r="928" spans="1:17" ht="14.25" customHeight="1" x14ac:dyDescent="0.2">
      <c r="A928" s="88">
        <f t="shared" si="15"/>
        <v>922</v>
      </c>
      <c r="B928" s="10" t="s">
        <v>4270</v>
      </c>
      <c r="C928" s="10" t="s">
        <v>4271</v>
      </c>
      <c r="D928" s="11">
        <v>9003484492</v>
      </c>
      <c r="E928" s="180">
        <v>44261</v>
      </c>
      <c r="F928" s="187">
        <v>20214400108552</v>
      </c>
      <c r="G928" s="187">
        <v>20214400207042</v>
      </c>
      <c r="H928" s="194">
        <v>44355</v>
      </c>
      <c r="I928" s="155">
        <v>20223310275521</v>
      </c>
      <c r="J928" s="275">
        <v>44767</v>
      </c>
      <c r="K928" s="123" t="s">
        <v>3557</v>
      </c>
      <c r="L928" s="10" t="s">
        <v>4272</v>
      </c>
      <c r="M928" s="327" t="s">
        <v>33</v>
      </c>
      <c r="N928" s="10" t="s">
        <v>33</v>
      </c>
      <c r="O928" s="10" t="s">
        <v>4273</v>
      </c>
      <c r="P928" s="10" t="s">
        <v>27</v>
      </c>
      <c r="Q928" s="14" t="s">
        <v>4274</v>
      </c>
    </row>
    <row r="929" spans="1:18" ht="14.25" customHeight="1" x14ac:dyDescent="0.2">
      <c r="A929" s="88">
        <f t="shared" si="15"/>
        <v>923</v>
      </c>
      <c r="B929" s="10" t="s">
        <v>4275</v>
      </c>
      <c r="C929" s="10" t="s">
        <v>4276</v>
      </c>
      <c r="D929" s="11">
        <v>8906802532</v>
      </c>
      <c r="E929" s="180">
        <v>44262</v>
      </c>
      <c r="F929" s="187">
        <v>20214400177402</v>
      </c>
      <c r="G929" s="187">
        <v>20214400307232</v>
      </c>
      <c r="H929" s="194">
        <v>44421</v>
      </c>
      <c r="I929" s="155">
        <v>20223310278461</v>
      </c>
      <c r="J929" s="275">
        <v>44768</v>
      </c>
      <c r="K929" s="123" t="s">
        <v>4128</v>
      </c>
      <c r="L929" s="10" t="s">
        <v>4277</v>
      </c>
      <c r="M929" s="327" t="s">
        <v>298</v>
      </c>
      <c r="N929" s="10" t="s">
        <v>34</v>
      </c>
      <c r="O929" s="10" t="s">
        <v>4278</v>
      </c>
      <c r="P929" s="10" t="s">
        <v>4279</v>
      </c>
      <c r="Q929" s="10" t="s">
        <v>4280</v>
      </c>
    </row>
    <row r="930" spans="1:18" ht="14.25" customHeight="1" x14ac:dyDescent="0.2">
      <c r="A930" s="88">
        <f t="shared" si="15"/>
        <v>924</v>
      </c>
      <c r="B930" s="10" t="s">
        <v>4281</v>
      </c>
      <c r="C930" s="10" t="s">
        <v>4282</v>
      </c>
      <c r="D930" s="11">
        <v>9000259164</v>
      </c>
      <c r="E930" s="180">
        <v>44264</v>
      </c>
      <c r="F930" s="187">
        <v>20214400184042</v>
      </c>
      <c r="G930" s="187">
        <v>20224400011702</v>
      </c>
      <c r="H930" s="194">
        <v>44578</v>
      </c>
      <c r="I930" s="155">
        <v>20223310060511</v>
      </c>
      <c r="J930" s="275">
        <v>44551</v>
      </c>
      <c r="K930" s="123" t="s">
        <v>2423</v>
      </c>
      <c r="L930" s="10" t="s">
        <v>4283</v>
      </c>
      <c r="M930" s="327" t="s">
        <v>60</v>
      </c>
      <c r="N930" s="10" t="s">
        <v>61</v>
      </c>
      <c r="O930" s="10" t="s">
        <v>4284</v>
      </c>
      <c r="P930" s="10" t="s">
        <v>27</v>
      </c>
      <c r="Q930" s="10" t="s">
        <v>4285</v>
      </c>
    </row>
    <row r="931" spans="1:18" ht="14.25" customHeight="1" x14ac:dyDescent="0.2">
      <c r="A931" s="88">
        <f>+A930+1</f>
        <v>925</v>
      </c>
      <c r="B931" s="10" t="s">
        <v>4286</v>
      </c>
      <c r="C931" s="10" t="s">
        <v>4287</v>
      </c>
      <c r="D931" s="11">
        <v>8001625283</v>
      </c>
      <c r="E931" s="180">
        <v>44269</v>
      </c>
      <c r="F931" s="187">
        <v>20214400183572</v>
      </c>
      <c r="G931" s="187">
        <v>20214400420852</v>
      </c>
      <c r="H931" s="194" t="s">
        <v>9936</v>
      </c>
      <c r="I931" s="155">
        <v>20223310336271</v>
      </c>
      <c r="J931" s="275">
        <v>44803</v>
      </c>
      <c r="K931" s="123" t="s">
        <v>4128</v>
      </c>
      <c r="L931" s="10" t="s">
        <v>4288</v>
      </c>
      <c r="M931" s="327" t="s">
        <v>33</v>
      </c>
      <c r="N931" s="10" t="s">
        <v>33</v>
      </c>
      <c r="O931" s="10" t="s">
        <v>4289</v>
      </c>
      <c r="P931" s="10" t="s">
        <v>27</v>
      </c>
      <c r="Q931" s="14" t="s">
        <v>4290</v>
      </c>
    </row>
    <row r="932" spans="1:18" ht="14.25" customHeight="1" x14ac:dyDescent="0.2">
      <c r="A932" s="88">
        <f t="shared" si="15"/>
        <v>926</v>
      </c>
      <c r="B932" s="10" t="s">
        <v>4291</v>
      </c>
      <c r="C932" s="10" t="s">
        <v>4292</v>
      </c>
      <c r="D932" s="11">
        <v>9010951082</v>
      </c>
      <c r="E932" s="180">
        <v>44274</v>
      </c>
      <c r="F932" s="187">
        <v>20214400128812</v>
      </c>
      <c r="G932" s="187">
        <v>20214400417862</v>
      </c>
      <c r="H932" s="194">
        <v>44542</v>
      </c>
      <c r="I932" s="155">
        <v>20233310027801</v>
      </c>
      <c r="J932" s="275">
        <v>44964</v>
      </c>
      <c r="K932" s="123" t="s">
        <v>3557</v>
      </c>
      <c r="L932" s="10" t="s">
        <v>4293</v>
      </c>
      <c r="M932" s="327" t="s">
        <v>693</v>
      </c>
      <c r="N932" s="10" t="s">
        <v>143</v>
      </c>
      <c r="O932" s="10" t="s">
        <v>4294</v>
      </c>
      <c r="P932" s="10" t="s">
        <v>27</v>
      </c>
      <c r="Q932" s="14" t="s">
        <v>4295</v>
      </c>
    </row>
    <row r="933" spans="1:18" ht="14.25" customHeight="1" x14ac:dyDescent="0.2">
      <c r="A933" s="88">
        <f t="shared" si="15"/>
        <v>927</v>
      </c>
      <c r="B933" s="10" t="s">
        <v>4296</v>
      </c>
      <c r="C933" s="10" t="s">
        <v>4297</v>
      </c>
      <c r="D933" s="11">
        <v>8600521975</v>
      </c>
      <c r="E933" s="180">
        <v>44279</v>
      </c>
      <c r="F933" s="187">
        <v>20214400167622</v>
      </c>
      <c r="G933" s="187">
        <v>20224400158682</v>
      </c>
      <c r="H933" s="194">
        <v>44693</v>
      </c>
      <c r="I933" s="155">
        <v>20223310207761</v>
      </c>
      <c r="J933" s="275">
        <v>44713</v>
      </c>
      <c r="K933" s="123" t="s">
        <v>4128</v>
      </c>
      <c r="L933" s="10" t="s">
        <v>4298</v>
      </c>
      <c r="M933" s="327" t="s">
        <v>33</v>
      </c>
      <c r="N933" s="10" t="s">
        <v>33</v>
      </c>
      <c r="O933" s="10" t="s">
        <v>4299</v>
      </c>
      <c r="P933" s="10" t="s">
        <v>4300</v>
      </c>
      <c r="Q933" s="10" t="s">
        <v>4301</v>
      </c>
    </row>
    <row r="934" spans="1:18" ht="14.25" customHeight="1" x14ac:dyDescent="0.2">
      <c r="A934" s="88">
        <f t="shared" si="15"/>
        <v>928</v>
      </c>
      <c r="B934" s="10" t="s">
        <v>4302</v>
      </c>
      <c r="C934" s="10" t="s">
        <v>4303</v>
      </c>
      <c r="D934" s="11">
        <v>8907014182</v>
      </c>
      <c r="E934" s="180">
        <v>44282</v>
      </c>
      <c r="F934" s="187">
        <v>20214400139352</v>
      </c>
      <c r="G934" s="187">
        <v>20224400068412</v>
      </c>
      <c r="H934" s="194">
        <v>44623</v>
      </c>
      <c r="I934" s="155">
        <v>20213310382331</v>
      </c>
      <c r="J934" s="275">
        <v>44404</v>
      </c>
      <c r="K934" s="123" t="s">
        <v>4128</v>
      </c>
      <c r="L934" s="10" t="s">
        <v>4304</v>
      </c>
      <c r="M934" s="327" t="s">
        <v>157</v>
      </c>
      <c r="N934" s="10" t="s">
        <v>158</v>
      </c>
      <c r="O934" s="10" t="s">
        <v>4305</v>
      </c>
      <c r="P934" s="10" t="s">
        <v>27</v>
      </c>
      <c r="Q934" s="10" t="s">
        <v>4306</v>
      </c>
    </row>
    <row r="935" spans="1:18" ht="14.25" customHeight="1" x14ac:dyDescent="0.2">
      <c r="A935" s="88">
        <f>+A934+1</f>
        <v>929</v>
      </c>
      <c r="B935" s="10" t="s">
        <v>4307</v>
      </c>
      <c r="C935" s="10" t="s">
        <v>4308</v>
      </c>
      <c r="D935" s="11">
        <v>9004401942</v>
      </c>
      <c r="E935" s="180">
        <v>44285</v>
      </c>
      <c r="F935" s="187">
        <v>20214400213362</v>
      </c>
      <c r="G935" s="187">
        <v>20214400298892</v>
      </c>
      <c r="H935" s="194">
        <v>44417</v>
      </c>
      <c r="I935" s="155">
        <v>20223310306041</v>
      </c>
      <c r="J935" s="275">
        <v>44781</v>
      </c>
      <c r="K935" s="123" t="s">
        <v>4128</v>
      </c>
      <c r="L935" s="10" t="s">
        <v>4309</v>
      </c>
      <c r="M935" s="327" t="s">
        <v>33</v>
      </c>
      <c r="N935" s="10" t="s">
        <v>33</v>
      </c>
      <c r="O935" s="10" t="s">
        <v>4310</v>
      </c>
      <c r="P935" s="10">
        <v>4678901</v>
      </c>
      <c r="Q935" s="10" t="s">
        <v>4311</v>
      </c>
    </row>
    <row r="936" spans="1:18" ht="14.25" customHeight="1" x14ac:dyDescent="0.2">
      <c r="A936" s="88">
        <f t="shared" si="15"/>
        <v>930</v>
      </c>
      <c r="B936" s="10" t="s">
        <v>4312</v>
      </c>
      <c r="C936" s="10" t="s">
        <v>4313</v>
      </c>
      <c r="D936" s="11">
        <v>8050121231</v>
      </c>
      <c r="E936" s="180">
        <v>44336</v>
      </c>
      <c r="F936" s="187">
        <v>20214400319302</v>
      </c>
      <c r="G936" s="187">
        <v>20214400319302</v>
      </c>
      <c r="H936" s="194">
        <v>44432</v>
      </c>
      <c r="I936" s="155">
        <v>20223310306011</v>
      </c>
      <c r="J936" s="275">
        <v>44781</v>
      </c>
      <c r="K936" s="123" t="s">
        <v>2423</v>
      </c>
      <c r="L936" s="10" t="s">
        <v>4314</v>
      </c>
      <c r="M936" s="327" t="s">
        <v>54</v>
      </c>
      <c r="N936" s="10" t="s">
        <v>25</v>
      </c>
      <c r="O936" s="10" t="s">
        <v>4315</v>
      </c>
      <c r="P936" s="10" t="s">
        <v>27</v>
      </c>
      <c r="Q936" s="10" t="s">
        <v>4316</v>
      </c>
    </row>
    <row r="937" spans="1:18" ht="22.5" customHeight="1" x14ac:dyDescent="0.2">
      <c r="A937" s="88">
        <f t="shared" si="15"/>
        <v>931</v>
      </c>
      <c r="B937" s="10" t="s">
        <v>4317</v>
      </c>
      <c r="C937" s="10" t="s">
        <v>27</v>
      </c>
      <c r="D937" s="11">
        <v>8200044339</v>
      </c>
      <c r="E937" s="180">
        <v>44357</v>
      </c>
      <c r="F937" s="187">
        <v>20214400220152</v>
      </c>
      <c r="G937" s="187">
        <v>20214400298732</v>
      </c>
      <c r="H937" s="194">
        <v>44414</v>
      </c>
      <c r="I937" s="155">
        <v>20213310452181</v>
      </c>
      <c r="J937" s="275">
        <v>44441</v>
      </c>
      <c r="K937" s="123" t="s">
        <v>4128</v>
      </c>
      <c r="L937" s="10" t="s">
        <v>4318</v>
      </c>
      <c r="M937" s="327" t="s">
        <v>3243</v>
      </c>
      <c r="N937" s="10" t="s">
        <v>134</v>
      </c>
      <c r="O937" s="10" t="s">
        <v>4319</v>
      </c>
      <c r="P937" s="10" t="s">
        <v>27</v>
      </c>
      <c r="Q937" s="10" t="s">
        <v>4320</v>
      </c>
    </row>
    <row r="938" spans="1:18" ht="24" customHeight="1" x14ac:dyDescent="0.2">
      <c r="A938" s="88">
        <f t="shared" si="15"/>
        <v>932</v>
      </c>
      <c r="B938" s="10" t="s">
        <v>4321</v>
      </c>
      <c r="C938" s="10" t="s">
        <v>4322</v>
      </c>
      <c r="D938" s="11">
        <v>9003600854</v>
      </c>
      <c r="E938" s="180">
        <v>44366</v>
      </c>
      <c r="F938" s="187">
        <v>20214400259762</v>
      </c>
      <c r="G938" s="187">
        <v>20214400312582</v>
      </c>
      <c r="H938" s="194">
        <v>44426</v>
      </c>
      <c r="I938" s="155">
        <v>20223310338810</v>
      </c>
      <c r="J938" s="275">
        <v>44803</v>
      </c>
      <c r="K938" s="123" t="s">
        <v>4128</v>
      </c>
      <c r="L938" s="10" t="s">
        <v>4323</v>
      </c>
      <c r="M938" s="327" t="s">
        <v>33</v>
      </c>
      <c r="N938" s="10" t="s">
        <v>33</v>
      </c>
      <c r="O938" s="10" t="s">
        <v>4324</v>
      </c>
      <c r="P938" s="10" t="s">
        <v>27</v>
      </c>
      <c r="Q938" s="10" t="s">
        <v>4325</v>
      </c>
    </row>
    <row r="939" spans="1:18" ht="14.25" customHeight="1" x14ac:dyDescent="0.2">
      <c r="A939" s="88">
        <f t="shared" ref="A939:A951" si="16">+A938+1</f>
        <v>933</v>
      </c>
      <c r="B939" s="10" t="s">
        <v>4331</v>
      </c>
      <c r="C939" s="10" t="s">
        <v>4332</v>
      </c>
      <c r="D939" s="11">
        <v>8300938470</v>
      </c>
      <c r="E939" s="180">
        <v>40999</v>
      </c>
      <c r="F939" s="187">
        <v>20214400430212</v>
      </c>
      <c r="G939" s="187">
        <v>20224400042082</v>
      </c>
      <c r="H939" s="194">
        <v>44601</v>
      </c>
      <c r="I939" s="155">
        <v>20223310336301</v>
      </c>
      <c r="J939" s="275">
        <v>44803</v>
      </c>
      <c r="K939" s="123" t="s">
        <v>2423</v>
      </c>
      <c r="L939" s="10" t="s">
        <v>4333</v>
      </c>
      <c r="M939" s="327" t="s">
        <v>33</v>
      </c>
      <c r="N939" s="10" t="s">
        <v>33</v>
      </c>
      <c r="O939" s="10" t="s">
        <v>4334</v>
      </c>
      <c r="P939" s="10" t="s">
        <v>4335</v>
      </c>
      <c r="Q939" s="10" t="s">
        <v>4336</v>
      </c>
      <c r="R939" s="134">
        <v>2022</v>
      </c>
    </row>
    <row r="940" spans="1:18" ht="26.25" customHeight="1" x14ac:dyDescent="0.2">
      <c r="A940" s="88">
        <f t="shared" si="16"/>
        <v>934</v>
      </c>
      <c r="B940" s="31" t="s">
        <v>7104</v>
      </c>
      <c r="C940" s="31" t="s">
        <v>7105</v>
      </c>
      <c r="D940" s="32">
        <v>8301222760</v>
      </c>
      <c r="E940" s="183">
        <v>43157</v>
      </c>
      <c r="F940" s="190">
        <v>20184400133092</v>
      </c>
      <c r="G940" s="190">
        <v>20204400033462</v>
      </c>
      <c r="H940" s="198">
        <v>43860</v>
      </c>
      <c r="I940" s="155">
        <v>20223310419101</v>
      </c>
      <c r="J940" s="275">
        <v>44840</v>
      </c>
      <c r="K940" s="125" t="s">
        <v>9809</v>
      </c>
      <c r="L940" s="31" t="s">
        <v>2829</v>
      </c>
      <c r="M940" s="328" t="s">
        <v>4342</v>
      </c>
      <c r="N940" s="31" t="s">
        <v>4342</v>
      </c>
      <c r="O940" s="31" t="s">
        <v>7106</v>
      </c>
      <c r="P940" s="31">
        <v>2873215</v>
      </c>
      <c r="Q940" s="31" t="s">
        <v>7107</v>
      </c>
    </row>
    <row r="941" spans="1:18" s="48" customFormat="1" ht="27.75" customHeight="1" x14ac:dyDescent="0.2">
      <c r="A941" s="88">
        <f t="shared" si="16"/>
        <v>935</v>
      </c>
      <c r="B941" s="54" t="s">
        <v>9810</v>
      </c>
      <c r="C941" s="52" t="s">
        <v>27</v>
      </c>
      <c r="D941" s="143">
        <v>8050195692</v>
      </c>
      <c r="E941" s="55">
        <v>44564</v>
      </c>
      <c r="F941" s="86">
        <v>20174400225106</v>
      </c>
      <c r="G941" s="86">
        <v>20224400000242</v>
      </c>
      <c r="H941" s="168">
        <v>44610</v>
      </c>
      <c r="I941" s="87">
        <v>20213310583241</v>
      </c>
      <c r="J941" s="289">
        <v>44523</v>
      </c>
      <c r="K941" s="125" t="s">
        <v>9809</v>
      </c>
      <c r="L941" s="52" t="s">
        <v>9829</v>
      </c>
      <c r="M941" s="329"/>
      <c r="N941" s="52" t="s">
        <v>25</v>
      </c>
      <c r="O941" s="54" t="s">
        <v>9830</v>
      </c>
      <c r="P941" s="52" t="s">
        <v>27</v>
      </c>
      <c r="Q941" s="42" t="s">
        <v>9833</v>
      </c>
    </row>
    <row r="942" spans="1:18" s="46" customFormat="1" ht="31.5" customHeight="1" x14ac:dyDescent="0.2">
      <c r="A942" s="88">
        <f t="shared" si="16"/>
        <v>936</v>
      </c>
      <c r="B942" s="44" t="s">
        <v>9814</v>
      </c>
      <c r="C942" s="47" t="s">
        <v>9815</v>
      </c>
      <c r="D942" s="117">
        <v>8110187166</v>
      </c>
      <c r="E942" s="49">
        <v>44560</v>
      </c>
      <c r="F942" s="87">
        <v>20214400464722</v>
      </c>
      <c r="G942" s="87">
        <v>20214400464722</v>
      </c>
      <c r="H942" s="122">
        <v>44560</v>
      </c>
      <c r="I942" s="50">
        <v>20223310344651</v>
      </c>
      <c r="J942" s="49">
        <v>44805</v>
      </c>
      <c r="K942" s="125" t="s">
        <v>9809</v>
      </c>
      <c r="L942" s="47"/>
      <c r="M942" s="308" t="s">
        <v>50</v>
      </c>
      <c r="N942" s="47" t="s">
        <v>44</v>
      </c>
      <c r="O942" s="47" t="s">
        <v>9831</v>
      </c>
      <c r="P942" s="47" t="s">
        <v>27</v>
      </c>
      <c r="Q942" s="41" t="s">
        <v>9832</v>
      </c>
    </row>
    <row r="943" spans="1:18" s="46" customFormat="1" ht="14.25" customHeight="1" x14ac:dyDescent="0.2">
      <c r="A943" s="88">
        <f t="shared" si="16"/>
        <v>937</v>
      </c>
      <c r="B943" s="47" t="s">
        <v>9816</v>
      </c>
      <c r="C943" s="47" t="s">
        <v>9811</v>
      </c>
      <c r="D943" s="117">
        <v>8320057403</v>
      </c>
      <c r="E943" s="49">
        <v>44453</v>
      </c>
      <c r="F943" s="87">
        <v>20214400344672</v>
      </c>
      <c r="G943" s="87">
        <v>20214400344672</v>
      </c>
      <c r="H943" s="122">
        <v>44469</v>
      </c>
      <c r="I943" s="87">
        <v>20223310108881</v>
      </c>
      <c r="J943" s="289">
        <v>44662</v>
      </c>
      <c r="K943" s="125" t="s">
        <v>9809</v>
      </c>
      <c r="L943" s="47" t="s">
        <v>9826</v>
      </c>
      <c r="M943" s="308" t="s">
        <v>2740</v>
      </c>
      <c r="N943" s="47" t="s">
        <v>2740</v>
      </c>
      <c r="O943" s="47" t="s">
        <v>9827</v>
      </c>
      <c r="P943" s="47" t="s">
        <v>27</v>
      </c>
      <c r="Q943" s="41" t="s">
        <v>9828</v>
      </c>
    </row>
    <row r="944" spans="1:18" s="46" customFormat="1" ht="14.25" customHeight="1" x14ac:dyDescent="0.2">
      <c r="A944" s="88">
        <f t="shared" si="16"/>
        <v>938</v>
      </c>
      <c r="B944" s="47" t="s">
        <v>9817</v>
      </c>
      <c r="C944" s="47" t="s">
        <v>9824</v>
      </c>
      <c r="D944" s="117">
        <v>9012293513</v>
      </c>
      <c r="E944" s="49">
        <v>44545</v>
      </c>
      <c r="F944" s="87">
        <v>20224400021012</v>
      </c>
      <c r="G944" s="87">
        <v>20224400021012</v>
      </c>
      <c r="H944" s="122">
        <v>44621</v>
      </c>
      <c r="I944" s="50">
        <v>20233310127941</v>
      </c>
      <c r="J944" s="49">
        <v>45012</v>
      </c>
      <c r="K944" s="135" t="s">
        <v>9825</v>
      </c>
      <c r="L944" s="47" t="s">
        <v>4238</v>
      </c>
      <c r="M944" s="308" t="s">
        <v>142</v>
      </c>
      <c r="N944" s="47" t="s">
        <v>143</v>
      </c>
      <c r="O944" s="47" t="s">
        <v>9819</v>
      </c>
      <c r="P944" s="47" t="s">
        <v>27</v>
      </c>
      <c r="Q944" s="41" t="s">
        <v>9818</v>
      </c>
    </row>
    <row r="945" spans="1:19" s="48" customFormat="1" ht="14.25" customHeight="1" x14ac:dyDescent="0.2">
      <c r="A945" s="88">
        <f t="shared" si="16"/>
        <v>939</v>
      </c>
      <c r="B945" s="54" t="s">
        <v>9850</v>
      </c>
      <c r="C945" s="48" t="s">
        <v>9851</v>
      </c>
      <c r="D945" s="143" t="s">
        <v>9852</v>
      </c>
      <c r="E945" s="55">
        <v>44616</v>
      </c>
      <c r="F945" s="86">
        <v>20224400061272</v>
      </c>
      <c r="G945" s="86">
        <v>20224400061272</v>
      </c>
      <c r="H945" s="168">
        <v>44616</v>
      </c>
      <c r="I945" s="87">
        <v>20223310006491</v>
      </c>
      <c r="J945" s="289">
        <v>44579</v>
      </c>
      <c r="K945" s="135" t="s">
        <v>9825</v>
      </c>
      <c r="L945" s="48" t="s">
        <v>9849</v>
      </c>
      <c r="M945" s="308" t="s">
        <v>54</v>
      </c>
      <c r="N945" s="47" t="s">
        <v>25</v>
      </c>
      <c r="O945" s="48" t="s">
        <v>9853</v>
      </c>
      <c r="P945" s="47" t="s">
        <v>27</v>
      </c>
      <c r="Q945" s="41" t="s">
        <v>9854</v>
      </c>
    </row>
    <row r="946" spans="1:19" s="46" customFormat="1" ht="23.25" customHeight="1" x14ac:dyDescent="0.2">
      <c r="A946" s="88">
        <f t="shared" si="16"/>
        <v>940</v>
      </c>
      <c r="B946" s="280" t="s">
        <v>9858</v>
      </c>
      <c r="C946" s="58" t="s">
        <v>9859</v>
      </c>
      <c r="D946" s="173">
        <v>9010418586</v>
      </c>
      <c r="E946" s="49">
        <v>44690</v>
      </c>
      <c r="F946" s="87" t="s">
        <v>9860</v>
      </c>
      <c r="G946" s="87" t="s">
        <v>9860</v>
      </c>
      <c r="H946" s="122">
        <v>44706</v>
      </c>
      <c r="I946" s="87">
        <v>20233310185611</v>
      </c>
      <c r="J946" s="289">
        <v>45044</v>
      </c>
      <c r="K946" s="135" t="s">
        <v>9825</v>
      </c>
      <c r="L946" s="47" t="s">
        <v>9861</v>
      </c>
      <c r="M946" s="308" t="s">
        <v>54</v>
      </c>
      <c r="N946" s="47" t="s">
        <v>25</v>
      </c>
      <c r="O946" s="47" t="s">
        <v>9862</v>
      </c>
      <c r="P946" s="47" t="s">
        <v>27</v>
      </c>
      <c r="Q946" s="45"/>
    </row>
    <row r="947" spans="1:19" ht="25.5" customHeight="1" x14ac:dyDescent="0.2">
      <c r="A947" s="88">
        <f t="shared" si="16"/>
        <v>941</v>
      </c>
      <c r="B947" s="44" t="s">
        <v>9863</v>
      </c>
      <c r="C947" s="44" t="s">
        <v>4122</v>
      </c>
      <c r="D947" s="174">
        <v>8301356602</v>
      </c>
      <c r="E947" s="49">
        <v>44690</v>
      </c>
      <c r="F947" s="87">
        <v>20224400154922</v>
      </c>
      <c r="G947" s="87">
        <v>20224400154922</v>
      </c>
      <c r="H947" s="122">
        <v>44706</v>
      </c>
      <c r="I947" s="87">
        <v>20223310305771</v>
      </c>
      <c r="J947" s="289">
        <v>44781</v>
      </c>
      <c r="K947" s="135" t="s">
        <v>9825</v>
      </c>
      <c r="L947" s="47" t="s">
        <v>4123</v>
      </c>
      <c r="M947" s="308" t="s">
        <v>2740</v>
      </c>
      <c r="N947" s="47" t="s">
        <v>2740</v>
      </c>
      <c r="O947" s="47" t="s">
        <v>9865</v>
      </c>
      <c r="P947" s="47" t="s">
        <v>27</v>
      </c>
      <c r="Q947" s="41" t="s">
        <v>9864</v>
      </c>
    </row>
    <row r="948" spans="1:19" ht="31.5" customHeight="1" x14ac:dyDescent="0.2">
      <c r="A948" s="88">
        <f t="shared" si="16"/>
        <v>942</v>
      </c>
      <c r="B948" s="44" t="s">
        <v>9868</v>
      </c>
      <c r="C948" s="58" t="s">
        <v>9869</v>
      </c>
      <c r="D948" s="173" t="s">
        <v>9870</v>
      </c>
      <c r="E948" s="49">
        <v>44638</v>
      </c>
      <c r="F948" s="87">
        <v>20224400079212</v>
      </c>
      <c r="G948" s="87">
        <v>20224400079212</v>
      </c>
      <c r="H948" s="122">
        <v>44721</v>
      </c>
      <c r="I948" s="151">
        <v>20223310092461</v>
      </c>
      <c r="J948" s="147">
        <v>44646</v>
      </c>
      <c r="K948" s="135" t="s">
        <v>9825</v>
      </c>
      <c r="L948" s="47" t="s">
        <v>4333</v>
      </c>
      <c r="M948" s="308" t="s">
        <v>2740</v>
      </c>
      <c r="N948" s="47" t="s">
        <v>2740</v>
      </c>
      <c r="O948" s="47" t="s">
        <v>9871</v>
      </c>
      <c r="P948" s="47" t="s">
        <v>27</v>
      </c>
      <c r="Q948" s="41" t="s">
        <v>4336</v>
      </c>
    </row>
    <row r="949" spans="1:19" ht="24.75" customHeight="1" x14ac:dyDescent="0.2">
      <c r="A949" s="88">
        <f t="shared" si="16"/>
        <v>943</v>
      </c>
      <c r="B949" s="281" t="s">
        <v>9876</v>
      </c>
      <c r="C949" s="47" t="s">
        <v>9875</v>
      </c>
      <c r="D949" s="175">
        <v>9013123643</v>
      </c>
      <c r="E949" s="66">
        <v>44684</v>
      </c>
      <c r="F949" s="87">
        <v>20224400100132</v>
      </c>
      <c r="G949" s="87">
        <v>20224400100132</v>
      </c>
      <c r="H949" s="122">
        <v>44698</v>
      </c>
      <c r="I949" s="87">
        <v>20223310185921</v>
      </c>
      <c r="J949" s="289">
        <v>44698</v>
      </c>
      <c r="K949" s="135" t="s">
        <v>9825</v>
      </c>
      <c r="L949" s="44" t="s">
        <v>9878</v>
      </c>
      <c r="M949" s="308" t="s">
        <v>2740</v>
      </c>
      <c r="N949" s="47" t="s">
        <v>2740</v>
      </c>
      <c r="O949" s="47" t="s">
        <v>9877</v>
      </c>
      <c r="P949" s="47" t="s">
        <v>27</v>
      </c>
      <c r="Q949" s="41" t="s">
        <v>9884</v>
      </c>
    </row>
    <row r="950" spans="1:19" ht="30.75" customHeight="1" x14ac:dyDescent="0.2">
      <c r="A950" s="88">
        <f t="shared" si="16"/>
        <v>944</v>
      </c>
      <c r="B950" s="47" t="s">
        <v>9879</v>
      </c>
      <c r="C950" s="47" t="s">
        <v>9880</v>
      </c>
      <c r="D950" s="117">
        <v>9002428861</v>
      </c>
      <c r="E950" s="49">
        <v>44656</v>
      </c>
      <c r="F950" s="87">
        <v>20224400104002</v>
      </c>
      <c r="G950" s="87">
        <v>20224400104002</v>
      </c>
      <c r="H950" s="122">
        <v>44671</v>
      </c>
      <c r="I950" s="87">
        <v>20223310138321</v>
      </c>
      <c r="J950" s="289">
        <v>44680</v>
      </c>
      <c r="K950" s="135" t="s">
        <v>9825</v>
      </c>
      <c r="L950" s="47" t="s">
        <v>9881</v>
      </c>
      <c r="M950" s="308" t="s">
        <v>352</v>
      </c>
      <c r="N950" s="47" t="s">
        <v>353</v>
      </c>
      <c r="O950" s="44" t="s">
        <v>9882</v>
      </c>
      <c r="P950" s="47" t="s">
        <v>27</v>
      </c>
      <c r="Q950" s="41" t="s">
        <v>9883</v>
      </c>
    </row>
    <row r="951" spans="1:19" ht="14.25" customHeight="1" x14ac:dyDescent="0.2">
      <c r="A951" s="88">
        <f t="shared" si="16"/>
        <v>945</v>
      </c>
      <c r="B951" s="48" t="s">
        <v>9886</v>
      </c>
      <c r="C951" s="52" t="s">
        <v>9885</v>
      </c>
      <c r="D951" s="143">
        <v>9003950292</v>
      </c>
      <c r="E951" s="68">
        <v>44659</v>
      </c>
      <c r="F951" s="86">
        <v>20224400110632</v>
      </c>
      <c r="G951" s="86">
        <v>20224400110632</v>
      </c>
      <c r="H951" s="68">
        <v>44677</v>
      </c>
      <c r="I951" s="87">
        <v>20223310138311</v>
      </c>
      <c r="J951" s="289">
        <v>44680</v>
      </c>
      <c r="K951" s="136" t="s">
        <v>9825</v>
      </c>
      <c r="L951" s="52" t="s">
        <v>9887</v>
      </c>
      <c r="M951" s="329" t="s">
        <v>2740</v>
      </c>
      <c r="N951" s="52" t="s">
        <v>2740</v>
      </c>
      <c r="O951" s="52" t="s">
        <v>9888</v>
      </c>
      <c r="P951" s="52" t="s">
        <v>27</v>
      </c>
      <c r="Q951" s="42" t="s">
        <v>9889</v>
      </c>
    </row>
    <row r="952" spans="1:19" s="48" customFormat="1" ht="14.25" customHeight="1" x14ac:dyDescent="0.2">
      <c r="A952" s="88">
        <f t="shared" ref="A952:A967" si="17">+A951+1</f>
        <v>946</v>
      </c>
      <c r="B952" s="47" t="s">
        <v>9891</v>
      </c>
      <c r="C952" s="47" t="s">
        <v>9892</v>
      </c>
      <c r="D952" s="117">
        <v>8001156400</v>
      </c>
      <c r="E952" s="49">
        <v>44657</v>
      </c>
      <c r="F952" s="87">
        <v>20224400106012</v>
      </c>
      <c r="G952" s="87">
        <v>20224400106012</v>
      </c>
      <c r="H952" s="122">
        <v>44677</v>
      </c>
      <c r="I952" s="87">
        <v>20223310279701</v>
      </c>
      <c r="J952" s="289">
        <v>44768</v>
      </c>
      <c r="K952" s="135" t="s">
        <v>9825</v>
      </c>
      <c r="L952" s="47" t="s">
        <v>9890</v>
      </c>
      <c r="M952" s="308" t="s">
        <v>870</v>
      </c>
      <c r="N952" s="47" t="s">
        <v>34</v>
      </c>
      <c r="O952" s="47" t="s">
        <v>9893</v>
      </c>
      <c r="P952" s="47" t="s">
        <v>27</v>
      </c>
      <c r="Q952" s="41" t="s">
        <v>9894</v>
      </c>
    </row>
    <row r="953" spans="1:19" s="5" customFormat="1" ht="27" customHeight="1" x14ac:dyDescent="0.2">
      <c r="A953" s="88">
        <f t="shared" si="17"/>
        <v>947</v>
      </c>
      <c r="B953" s="44" t="s">
        <v>9896</v>
      </c>
      <c r="C953" s="44" t="s">
        <v>9895</v>
      </c>
      <c r="D953" s="85">
        <v>8910015198</v>
      </c>
      <c r="E953" s="49">
        <v>44691</v>
      </c>
      <c r="F953" s="87">
        <v>20224400138162</v>
      </c>
      <c r="G953" s="87">
        <v>20224400138162</v>
      </c>
      <c r="H953" s="199">
        <v>44697</v>
      </c>
      <c r="I953" s="208">
        <v>20233310090411</v>
      </c>
      <c r="J953" s="290">
        <v>44991</v>
      </c>
      <c r="K953" s="135" t="s">
        <v>9825</v>
      </c>
      <c r="L953" s="44" t="s">
        <v>9897</v>
      </c>
      <c r="M953" s="310" t="s">
        <v>1169</v>
      </c>
      <c r="N953" s="44" t="s">
        <v>1168</v>
      </c>
      <c r="O953" s="44" t="s">
        <v>9898</v>
      </c>
      <c r="P953" s="47" t="s">
        <v>27</v>
      </c>
      <c r="Q953" s="43" t="s">
        <v>9899</v>
      </c>
    </row>
    <row r="954" spans="1:19" ht="37.5" customHeight="1" x14ac:dyDescent="0.2">
      <c r="A954" s="88">
        <f t="shared" si="17"/>
        <v>948</v>
      </c>
      <c r="B954" s="70" t="s">
        <v>9900</v>
      </c>
      <c r="C954" s="70" t="s">
        <v>9901</v>
      </c>
      <c r="D954" s="146">
        <v>9006075351</v>
      </c>
      <c r="E954" s="71">
        <v>44691</v>
      </c>
      <c r="F954" s="191">
        <v>20224400147182</v>
      </c>
      <c r="G954" s="191">
        <v>20224400147182</v>
      </c>
      <c r="H954" s="200">
        <v>44697</v>
      </c>
      <c r="I954" s="87">
        <v>20233310315751</v>
      </c>
      <c r="J954" s="289">
        <v>45120</v>
      </c>
      <c r="K954" s="137" t="s">
        <v>9825</v>
      </c>
      <c r="L954" s="70" t="s">
        <v>9902</v>
      </c>
      <c r="M954" s="330" t="s">
        <v>2740</v>
      </c>
      <c r="N954" s="72" t="s">
        <v>2740</v>
      </c>
      <c r="O954" s="70" t="s">
        <v>9903</v>
      </c>
      <c r="P954" s="69" t="s">
        <v>27</v>
      </c>
      <c r="Q954" s="73" t="s">
        <v>9904</v>
      </c>
    </row>
    <row r="955" spans="1:19" ht="26.25" customHeight="1" x14ac:dyDescent="0.2">
      <c r="A955" s="88">
        <f t="shared" si="17"/>
        <v>949</v>
      </c>
      <c r="B955" s="5" t="s">
        <v>9906</v>
      </c>
      <c r="C955" s="47" t="s">
        <v>9907</v>
      </c>
      <c r="D955" s="117">
        <v>9013033494</v>
      </c>
      <c r="E955" s="68">
        <v>44692</v>
      </c>
      <c r="F955" s="87">
        <v>20224400143862</v>
      </c>
      <c r="G955" s="87">
        <v>20224400143862</v>
      </c>
      <c r="H955" s="122">
        <v>44332</v>
      </c>
      <c r="I955" s="87">
        <v>20233310246071</v>
      </c>
      <c r="J955" s="289">
        <v>45083</v>
      </c>
      <c r="K955" s="135" t="s">
        <v>9825</v>
      </c>
      <c r="L955" s="44" t="s">
        <v>9905</v>
      </c>
      <c r="M955" s="310" t="s">
        <v>142</v>
      </c>
      <c r="N955" s="44" t="s">
        <v>142</v>
      </c>
      <c r="O955" s="44" t="s">
        <v>9909</v>
      </c>
      <c r="P955" s="47" t="s">
        <v>27</v>
      </c>
      <c r="Q955" s="47" t="s">
        <v>9908</v>
      </c>
    </row>
    <row r="956" spans="1:19" s="48" customFormat="1" ht="48" customHeight="1" x14ac:dyDescent="0.2">
      <c r="A956" s="88">
        <f t="shared" si="17"/>
        <v>950</v>
      </c>
      <c r="B956" s="44" t="s">
        <v>9910</v>
      </c>
      <c r="C956" s="47" t="s">
        <v>9911</v>
      </c>
      <c r="D956" s="117">
        <v>9000907060</v>
      </c>
      <c r="E956" s="49">
        <v>44704</v>
      </c>
      <c r="F956" s="87">
        <v>20224400170932</v>
      </c>
      <c r="G956" s="87">
        <v>20224400170932</v>
      </c>
      <c r="H956" s="122">
        <v>44718</v>
      </c>
      <c r="I956" s="297">
        <f ca="1">IFERROR(__xludf.DUMMYFUNCTION("""COMPUTED_VALUE"""),20233310315991)</f>
        <v>20233310315991</v>
      </c>
      <c r="J956" s="298">
        <f ca="1">IFERROR(__xludf.DUMMYFUNCTION("""COMPUTED_VALUE"""),45120)</f>
        <v>45120</v>
      </c>
      <c r="K956" s="135" t="s">
        <v>9825</v>
      </c>
      <c r="L956" s="47" t="s">
        <v>9912</v>
      </c>
      <c r="M956" s="308" t="s">
        <v>527</v>
      </c>
      <c r="N956" s="47" t="s">
        <v>475</v>
      </c>
      <c r="O956" s="44" t="s">
        <v>9913</v>
      </c>
      <c r="P956" s="47" t="s">
        <v>27</v>
      </c>
      <c r="Q956" s="47"/>
    </row>
    <row r="957" spans="1:19" ht="30.75" customHeight="1" x14ac:dyDescent="0.2">
      <c r="A957" s="88">
        <f t="shared" si="17"/>
        <v>951</v>
      </c>
      <c r="B957" s="69" t="s">
        <v>9914</v>
      </c>
      <c r="C957" s="48" t="s">
        <v>9915</v>
      </c>
      <c r="D957" s="146">
        <v>8600136837</v>
      </c>
      <c r="E957" s="71">
        <v>44684</v>
      </c>
      <c r="F957" s="87">
        <v>20224400145522</v>
      </c>
      <c r="G957" s="87">
        <v>20224400145522</v>
      </c>
      <c r="H957" s="200">
        <v>44736</v>
      </c>
      <c r="I957" s="87">
        <v>20233310095571</v>
      </c>
      <c r="J957" s="289">
        <v>44992</v>
      </c>
      <c r="K957" s="137" t="s">
        <v>9825</v>
      </c>
      <c r="L957" s="69" t="s">
        <v>9916</v>
      </c>
      <c r="M957" s="331" t="s">
        <v>2740</v>
      </c>
      <c r="N957" s="69" t="s">
        <v>2740</v>
      </c>
      <c r="O957" s="69" t="s">
        <v>9917</v>
      </c>
      <c r="P957" s="69" t="s">
        <v>27</v>
      </c>
      <c r="Q957" s="73" t="s">
        <v>9918</v>
      </c>
    </row>
    <row r="958" spans="1:19" ht="17.25" customHeight="1" x14ac:dyDescent="0.2">
      <c r="A958" s="88">
        <f t="shared" si="17"/>
        <v>952</v>
      </c>
      <c r="B958" s="47" t="s">
        <v>9919</v>
      </c>
      <c r="C958" s="47" t="s">
        <v>9892</v>
      </c>
      <c r="D958" s="117">
        <v>8001156400</v>
      </c>
      <c r="E958" s="49">
        <v>44726</v>
      </c>
      <c r="F958" s="87">
        <v>20224400195372</v>
      </c>
      <c r="G958" s="87">
        <v>20224400195372</v>
      </c>
      <c r="H958" s="122">
        <v>44747</v>
      </c>
      <c r="I958" s="87">
        <v>20223310279701</v>
      </c>
      <c r="J958" s="289">
        <v>44768</v>
      </c>
      <c r="K958" s="135" t="s">
        <v>9825</v>
      </c>
      <c r="L958" s="47" t="s">
        <v>9921</v>
      </c>
      <c r="M958" s="308" t="s">
        <v>9920</v>
      </c>
      <c r="N958" s="47" t="s">
        <v>870</v>
      </c>
      <c r="O958" s="47" t="s">
        <v>9922</v>
      </c>
      <c r="P958" s="47" t="s">
        <v>27</v>
      </c>
      <c r="Q958" s="41" t="s">
        <v>9923</v>
      </c>
    </row>
    <row r="959" spans="1:19" s="48" customFormat="1" ht="42" customHeight="1" x14ac:dyDescent="0.2">
      <c r="A959" s="88">
        <f t="shared" si="17"/>
        <v>953</v>
      </c>
      <c r="B959" s="282" t="s">
        <v>9938</v>
      </c>
      <c r="C959" s="74" t="s">
        <v>9939</v>
      </c>
      <c r="D959" s="132">
        <v>9011403873</v>
      </c>
      <c r="E959" s="75">
        <v>44648</v>
      </c>
      <c r="F959" s="87">
        <v>20224400403372</v>
      </c>
      <c r="G959" s="191">
        <v>20224400403372</v>
      </c>
      <c r="H959" s="122">
        <v>44907</v>
      </c>
      <c r="I959" s="315">
        <v>20233310060691</v>
      </c>
      <c r="J959" s="316">
        <v>44977</v>
      </c>
      <c r="K959" s="135" t="s">
        <v>9825</v>
      </c>
      <c r="L959" s="74" t="s">
        <v>9942</v>
      </c>
      <c r="M959" s="331" t="s">
        <v>2740</v>
      </c>
      <c r="N959" s="69" t="s">
        <v>2740</v>
      </c>
      <c r="O959" s="47" t="s">
        <v>9943</v>
      </c>
      <c r="P959" s="47" t="s">
        <v>27</v>
      </c>
      <c r="Q959" s="41" t="s">
        <v>9944</v>
      </c>
      <c r="R959" s="76"/>
      <c r="S959" s="77"/>
    </row>
    <row r="960" spans="1:19" ht="27" customHeight="1" x14ac:dyDescent="0.2">
      <c r="A960" s="88">
        <f t="shared" si="17"/>
        <v>954</v>
      </c>
      <c r="B960" s="282" t="s">
        <v>9950</v>
      </c>
      <c r="C960" s="74" t="s">
        <v>9953</v>
      </c>
      <c r="D960" s="132">
        <v>8909331936</v>
      </c>
      <c r="E960" s="75">
        <v>44866</v>
      </c>
      <c r="F960" s="87">
        <v>20224400356822</v>
      </c>
      <c r="G960" s="191">
        <v>20224400412132</v>
      </c>
      <c r="H960" s="122">
        <v>44914</v>
      </c>
      <c r="I960" s="50">
        <v>20233310222961</v>
      </c>
      <c r="J960" s="49">
        <v>45071</v>
      </c>
      <c r="K960" s="171"/>
      <c r="L960" s="74" t="s">
        <v>9951</v>
      </c>
      <c r="M960" s="308" t="s">
        <v>27</v>
      </c>
      <c r="N960" s="47" t="s">
        <v>27</v>
      </c>
      <c r="O960" s="47" t="s">
        <v>27</v>
      </c>
      <c r="P960" s="47" t="s">
        <v>27</v>
      </c>
      <c r="Q960" s="41" t="s">
        <v>9952</v>
      </c>
    </row>
    <row r="961" spans="1:17" ht="30.75" customHeight="1" x14ac:dyDescent="0.2">
      <c r="A961" s="88">
        <f t="shared" si="17"/>
        <v>955</v>
      </c>
      <c r="B961" s="282" t="s">
        <v>9958</v>
      </c>
      <c r="C961" s="74" t="s">
        <v>1634</v>
      </c>
      <c r="D961" s="132">
        <v>832092726</v>
      </c>
      <c r="E961" s="75">
        <v>42128</v>
      </c>
      <c r="F961" s="87">
        <v>20224400331672</v>
      </c>
      <c r="G961" s="191">
        <v>20224400424852</v>
      </c>
      <c r="H961" s="122">
        <v>44923</v>
      </c>
      <c r="I961" s="50">
        <v>20233310058221</v>
      </c>
      <c r="J961" s="49">
        <v>44977</v>
      </c>
      <c r="K961" s="141" t="s">
        <v>9962</v>
      </c>
      <c r="L961" s="74" t="s">
        <v>9959</v>
      </c>
      <c r="M961" s="332" t="s">
        <v>2224</v>
      </c>
      <c r="N961" s="74" t="s">
        <v>34</v>
      </c>
      <c r="O961" s="74" t="s">
        <v>9960</v>
      </c>
      <c r="P961" s="47" t="s">
        <v>27</v>
      </c>
      <c r="Q961" s="41" t="s">
        <v>9961</v>
      </c>
    </row>
    <row r="962" spans="1:17" ht="22.5" customHeight="1" x14ac:dyDescent="0.2">
      <c r="A962" s="88">
        <f t="shared" si="17"/>
        <v>956</v>
      </c>
      <c r="B962" s="282" t="s">
        <v>9966</v>
      </c>
      <c r="C962" s="74" t="s">
        <v>9967</v>
      </c>
      <c r="D962" s="132" t="s">
        <v>9968</v>
      </c>
      <c r="E962" s="75">
        <v>44716</v>
      </c>
      <c r="F962" s="87">
        <v>20234400003102</v>
      </c>
      <c r="G962" s="87">
        <v>20234400003102</v>
      </c>
      <c r="H962" s="122">
        <v>44930</v>
      </c>
      <c r="I962" s="87">
        <v>20233310070591</v>
      </c>
      <c r="J962" s="289">
        <v>44980</v>
      </c>
      <c r="K962" s="141" t="s">
        <v>9969</v>
      </c>
      <c r="L962" s="74" t="s">
        <v>10460</v>
      </c>
      <c r="M962" s="332" t="s">
        <v>167</v>
      </c>
      <c r="N962" s="74" t="s">
        <v>168</v>
      </c>
      <c r="O962" s="81" t="s">
        <v>9970</v>
      </c>
      <c r="P962" s="47" t="s">
        <v>27</v>
      </c>
      <c r="Q962" s="41" t="s">
        <v>9971</v>
      </c>
    </row>
    <row r="963" spans="1:17" ht="23.25" customHeight="1" x14ac:dyDescent="0.2">
      <c r="A963" s="88">
        <f t="shared" si="17"/>
        <v>957</v>
      </c>
      <c r="B963" s="47" t="s">
        <v>9972</v>
      </c>
      <c r="C963" s="47" t="s">
        <v>10004</v>
      </c>
      <c r="D963" s="117" t="s">
        <v>9973</v>
      </c>
      <c r="E963" s="49">
        <v>44805</v>
      </c>
      <c r="F963" s="87">
        <v>20224400393072</v>
      </c>
      <c r="G963" s="87">
        <v>20224400427582</v>
      </c>
      <c r="H963" s="122">
        <v>44925</v>
      </c>
      <c r="I963" s="50">
        <v>20233310110521</v>
      </c>
      <c r="J963" s="49">
        <v>45000</v>
      </c>
      <c r="K963" s="141" t="s">
        <v>9969</v>
      </c>
      <c r="L963" s="47" t="s">
        <v>9974</v>
      </c>
      <c r="M963" s="308" t="s">
        <v>9975</v>
      </c>
      <c r="N963" s="74" t="s">
        <v>168</v>
      </c>
      <c r="O963" s="47" t="s">
        <v>9976</v>
      </c>
      <c r="P963" s="47" t="s">
        <v>27</v>
      </c>
      <c r="Q963" s="41" t="s">
        <v>9977</v>
      </c>
    </row>
    <row r="964" spans="1:17" s="46" customFormat="1" ht="23.25" customHeight="1" x14ac:dyDescent="0.2">
      <c r="A964" s="88">
        <f t="shared" si="17"/>
        <v>958</v>
      </c>
      <c r="B964" s="65" t="s">
        <v>9997</v>
      </c>
      <c r="C964" s="65" t="s">
        <v>9998</v>
      </c>
      <c r="D964" s="127">
        <v>8110304431</v>
      </c>
      <c r="E964" s="147">
        <v>44950</v>
      </c>
      <c r="F964" s="192">
        <v>20234400022232</v>
      </c>
      <c r="G964" s="192">
        <v>20234400022232</v>
      </c>
      <c r="H964" s="169">
        <v>44950</v>
      </c>
      <c r="I964" s="50">
        <v>20233310083901</v>
      </c>
      <c r="J964" s="49">
        <v>44986</v>
      </c>
      <c r="K964" s="312" t="s">
        <v>9983</v>
      </c>
      <c r="L964" s="65" t="s">
        <v>9999</v>
      </c>
      <c r="M964" s="333" t="s">
        <v>10000</v>
      </c>
      <c r="N964" s="311" t="s">
        <v>44</v>
      </c>
      <c r="O964" s="65" t="s">
        <v>10001</v>
      </c>
      <c r="P964" s="65">
        <v>6042380</v>
      </c>
      <c r="Q964" s="65" t="s">
        <v>10002</v>
      </c>
    </row>
    <row r="965" spans="1:17" ht="27" customHeight="1" x14ac:dyDescent="0.2">
      <c r="A965" s="88">
        <f t="shared" si="17"/>
        <v>959</v>
      </c>
      <c r="B965" s="283" t="s">
        <v>9984</v>
      </c>
      <c r="C965" s="313" t="s">
        <v>9985</v>
      </c>
      <c r="D965" s="176">
        <v>9013771162</v>
      </c>
      <c r="E965" s="144">
        <v>44860</v>
      </c>
      <c r="F965" s="145">
        <v>20224400350592</v>
      </c>
      <c r="G965" s="145">
        <v>20224400414092</v>
      </c>
      <c r="H965" s="170">
        <v>44915</v>
      </c>
      <c r="I965" s="50">
        <v>20233310286881</v>
      </c>
      <c r="J965" s="49">
        <v>45106</v>
      </c>
      <c r="K965" s="172" t="s">
        <v>2423</v>
      </c>
      <c r="L965" s="314" t="s">
        <v>9986</v>
      </c>
      <c r="M965" s="334" t="s">
        <v>9987</v>
      </c>
      <c r="N965" s="314" t="s">
        <v>9988</v>
      </c>
      <c r="O965" s="314" t="s">
        <v>9989</v>
      </c>
      <c r="P965" s="317"/>
      <c r="Q965" s="41" t="s">
        <v>9990</v>
      </c>
    </row>
    <row r="966" spans="1:17" ht="14.25" customHeight="1" x14ac:dyDescent="0.2">
      <c r="A966" s="88">
        <f t="shared" si="17"/>
        <v>960</v>
      </c>
      <c r="B966" s="387" t="s">
        <v>9991</v>
      </c>
      <c r="C966" s="377" t="s">
        <v>9992</v>
      </c>
      <c r="D966" s="379">
        <v>9003482307</v>
      </c>
      <c r="E966" s="381">
        <v>44698</v>
      </c>
      <c r="F966" s="383">
        <v>20224400164522</v>
      </c>
      <c r="G966" s="383">
        <v>20234400050552</v>
      </c>
      <c r="H966" s="385">
        <v>44971</v>
      </c>
      <c r="I966" s="393">
        <v>20233310085401</v>
      </c>
      <c r="J966" s="394">
        <v>44987</v>
      </c>
      <c r="K966" s="389" t="s">
        <v>9825</v>
      </c>
      <c r="L966" s="371" t="s">
        <v>9993</v>
      </c>
      <c r="M966" s="391" t="s">
        <v>9932</v>
      </c>
      <c r="N966" s="371" t="s">
        <v>9994</v>
      </c>
      <c r="O966" s="371" t="s">
        <v>9995</v>
      </c>
      <c r="P966" s="371">
        <v>6970267</v>
      </c>
      <c r="Q966" s="373" t="s">
        <v>9996</v>
      </c>
    </row>
    <row r="967" spans="1:17" ht="14.25" customHeight="1" x14ac:dyDescent="0.2">
      <c r="A967" s="88">
        <f t="shared" si="17"/>
        <v>961</v>
      </c>
      <c r="B967" s="388"/>
      <c r="C967" s="378"/>
      <c r="D967" s="380"/>
      <c r="E967" s="382"/>
      <c r="F967" s="384"/>
      <c r="G967" s="384"/>
      <c r="H967" s="386"/>
      <c r="I967" s="393"/>
      <c r="J967" s="393"/>
      <c r="K967" s="390"/>
      <c r="L967" s="372"/>
      <c r="M967" s="392"/>
      <c r="N967" s="372"/>
      <c r="O967" s="372"/>
      <c r="P967" s="372"/>
      <c r="Q967" s="374"/>
    </row>
    <row r="968" spans="1:17" s="48" customFormat="1" ht="21.75" customHeight="1" x14ac:dyDescent="0.2">
      <c r="A968" s="369">
        <v>963</v>
      </c>
      <c r="B968" s="47" t="s">
        <v>10014</v>
      </c>
      <c r="C968" s="47"/>
      <c r="D968" s="117">
        <v>9002623605</v>
      </c>
      <c r="E968" s="49" t="s">
        <v>10015</v>
      </c>
      <c r="F968" s="87">
        <v>20224400285122</v>
      </c>
      <c r="G968" s="87">
        <v>20234400146292</v>
      </c>
      <c r="H968" s="122">
        <v>44962</v>
      </c>
      <c r="I968" s="50">
        <v>20233310284741</v>
      </c>
      <c r="J968" s="49">
        <v>45105</v>
      </c>
      <c r="K968" s="135" t="s">
        <v>9825</v>
      </c>
      <c r="L968" s="47" t="s">
        <v>10017</v>
      </c>
      <c r="M968" s="308" t="s">
        <v>10016</v>
      </c>
      <c r="N968" s="47"/>
      <c r="O968" s="44" t="s">
        <v>10018</v>
      </c>
      <c r="P968" s="47"/>
      <c r="Q968" s="47"/>
    </row>
    <row r="969" spans="1:17" ht="36" customHeight="1" x14ac:dyDescent="0.2">
      <c r="A969" s="370"/>
      <c r="B969" s="291" t="s">
        <v>10025</v>
      </c>
      <c r="C969" s="291" t="s">
        <v>10026</v>
      </c>
      <c r="D969" s="292">
        <v>8320064238</v>
      </c>
      <c r="E969" s="295">
        <v>45071</v>
      </c>
      <c r="F969" s="294">
        <v>20234400151702</v>
      </c>
      <c r="G969" s="294">
        <v>20234400204902</v>
      </c>
      <c r="H969" s="295">
        <v>45093</v>
      </c>
      <c r="I969" s="53">
        <v>20233310315081</v>
      </c>
      <c r="J969" s="55">
        <v>45119</v>
      </c>
      <c r="K969" s="52" t="s">
        <v>9825</v>
      </c>
      <c r="L969" s="292" t="s">
        <v>10027</v>
      </c>
      <c r="M969" s="335" t="s">
        <v>10028</v>
      </c>
      <c r="N969" s="293" t="s">
        <v>34</v>
      </c>
      <c r="O969" s="292" t="s">
        <v>10029</v>
      </c>
      <c r="P969" s="292">
        <v>8430959</v>
      </c>
      <c r="Q969" s="338" t="s">
        <v>10030</v>
      </c>
    </row>
    <row r="970" spans="1:17" ht="29.25" customHeight="1" x14ac:dyDescent="0.2">
      <c r="A970" s="88">
        <v>964</v>
      </c>
      <c r="B970" s="65" t="s">
        <v>10031</v>
      </c>
      <c r="C970" s="65" t="s">
        <v>10032</v>
      </c>
      <c r="D970" s="140">
        <v>9004925622</v>
      </c>
      <c r="E970" s="147">
        <v>44893</v>
      </c>
      <c r="F970" s="127">
        <v>20224400359452</v>
      </c>
      <c r="G970" s="127">
        <v>20234400171172</v>
      </c>
      <c r="H970" s="147">
        <v>45064</v>
      </c>
      <c r="I970" s="53">
        <v>20233310274631</v>
      </c>
      <c r="J970" s="49">
        <v>45099</v>
      </c>
      <c r="K970" s="47" t="s">
        <v>9825</v>
      </c>
      <c r="L970" s="140" t="s">
        <v>10033</v>
      </c>
      <c r="M970" s="336" t="s">
        <v>2740</v>
      </c>
      <c r="N970" s="296" t="s">
        <v>2740</v>
      </c>
      <c r="O970" s="140" t="s">
        <v>10034</v>
      </c>
      <c r="P970" s="140" t="s">
        <v>10035</v>
      </c>
      <c r="Q970" s="339" t="s">
        <v>10036</v>
      </c>
    </row>
    <row r="971" spans="1:17" ht="27.75" customHeight="1" x14ac:dyDescent="0.2">
      <c r="A971" s="88">
        <f t="shared" ref="A971:A1032" si="18">+A970+1</f>
        <v>965</v>
      </c>
      <c r="B971" s="65" t="s">
        <v>10037</v>
      </c>
      <c r="C971" s="65" t="s">
        <v>10038</v>
      </c>
      <c r="D971" s="140">
        <v>9001880152</v>
      </c>
      <c r="E971" s="147">
        <v>44719</v>
      </c>
      <c r="F971" s="127">
        <v>20224400187742</v>
      </c>
      <c r="G971" s="127">
        <v>20234400181782</v>
      </c>
      <c r="H971" s="169">
        <v>45075</v>
      </c>
      <c r="I971" s="53">
        <f ca="1">IFERROR(__xludf.DUMMYFUNCTION("""COMPUTED_VALUE"""),20233310287161)</f>
        <v>20233310287161</v>
      </c>
      <c r="J971" s="49">
        <v>45106</v>
      </c>
      <c r="K971" s="47" t="s">
        <v>9825</v>
      </c>
      <c r="L971" s="140" t="s">
        <v>10039</v>
      </c>
      <c r="M971" s="336" t="s">
        <v>10040</v>
      </c>
      <c r="N971" s="296" t="s">
        <v>25</v>
      </c>
      <c r="O971" s="140" t="s">
        <v>10041</v>
      </c>
      <c r="P971" s="140">
        <v>3113841023</v>
      </c>
      <c r="Q971" s="339" t="s">
        <v>10042</v>
      </c>
    </row>
    <row r="972" spans="1:17" s="48" customFormat="1" ht="29.25" customHeight="1" x14ac:dyDescent="0.2">
      <c r="A972" s="88">
        <f t="shared" si="18"/>
        <v>966</v>
      </c>
      <c r="B972" s="65" t="s">
        <v>10043</v>
      </c>
      <c r="C972" s="65" t="s">
        <v>10044</v>
      </c>
      <c r="D972" s="47">
        <v>9003162094</v>
      </c>
      <c r="E972" s="49">
        <v>45105</v>
      </c>
      <c r="F972" s="87">
        <v>20234400215632</v>
      </c>
      <c r="G972" s="126">
        <f ca="1">IFERROR(__xludf.DUMMYFUNCTION("""COMPUTED_VALUE"""),20234400214372)</f>
        <v>20234400214372</v>
      </c>
      <c r="H972" s="275">
        <f ca="1">IFERROR(__xludf.DUMMYFUNCTION("""COMPUTED_VALUE"""),45104)</f>
        <v>45104</v>
      </c>
      <c r="I972" s="53">
        <f ca="1">IFERROR(__xludf.DUMMYFUNCTION("""COMPUTED_VALUE"""),20233310325911)</f>
        <v>20233310325911</v>
      </c>
      <c r="J972" s="298">
        <f ca="1">IFERROR(__xludf.DUMMYFUNCTION("""COMPUTED_VALUE"""),45125)</f>
        <v>45125</v>
      </c>
      <c r="K972" s="47" t="s">
        <v>9825</v>
      </c>
      <c r="L972" s="47" t="s">
        <v>10045</v>
      </c>
      <c r="M972" s="308" t="s">
        <v>1168</v>
      </c>
      <c r="N972" s="47" t="s">
        <v>1169</v>
      </c>
      <c r="O972" s="44" t="s">
        <v>10046</v>
      </c>
      <c r="P972" s="47" t="s">
        <v>10035</v>
      </c>
      <c r="Q972" s="47" t="s">
        <v>10047</v>
      </c>
    </row>
    <row r="973" spans="1:17" ht="22.5" customHeight="1" x14ac:dyDescent="0.2">
      <c r="A973" s="369">
        <v>964</v>
      </c>
      <c r="B973" s="65" t="s">
        <v>10052</v>
      </c>
      <c r="C973" s="65" t="s">
        <v>10048</v>
      </c>
      <c r="D973" s="47">
        <v>9013110146</v>
      </c>
      <c r="E973" s="49">
        <v>44559</v>
      </c>
      <c r="F973" s="87">
        <v>20214400462352</v>
      </c>
      <c r="G973" s="126">
        <f ca="1">IFERROR(__xludf.DUMMYFUNCTION("""COMPUTED_VALUE"""),20234400217782)</f>
        <v>20234400217782</v>
      </c>
      <c r="H973" s="275">
        <f ca="1">IFERROR(__xludf.DUMMYFUNCTION("""COMPUTED_VALUE"""),45107)</f>
        <v>45107</v>
      </c>
      <c r="I973" s="53">
        <v>20233310331001</v>
      </c>
      <c r="J973" s="49">
        <v>45128</v>
      </c>
      <c r="K973" s="47" t="s">
        <v>9825</v>
      </c>
      <c r="L973" s="47" t="s">
        <v>10049</v>
      </c>
      <c r="M973" s="308" t="s">
        <v>2740</v>
      </c>
      <c r="N973" s="47"/>
      <c r="O973" s="44" t="s">
        <v>10051</v>
      </c>
      <c r="P973" s="47" t="s">
        <v>10035</v>
      </c>
      <c r="Q973" s="47" t="s">
        <v>10050</v>
      </c>
    </row>
    <row r="974" spans="1:17" ht="30.75" customHeight="1" x14ac:dyDescent="0.2">
      <c r="A974" s="370"/>
      <c r="B974" s="65" t="s">
        <v>10053</v>
      </c>
      <c r="C974" s="65" t="s">
        <v>10054</v>
      </c>
      <c r="D974" s="47">
        <v>890306759</v>
      </c>
      <c r="E974" s="340"/>
      <c r="F974" s="341"/>
      <c r="G974" s="303">
        <v>20234400215512</v>
      </c>
      <c r="H974" s="304">
        <v>45105</v>
      </c>
      <c r="I974" s="53">
        <f ca="1">IFERROR(__xludf.DUMMYFUNCTION("""COMPUTED_VALUE"""),20233310336351)</f>
        <v>20233310336351</v>
      </c>
      <c r="J974" s="298">
        <f ca="1">IFERROR(__xludf.DUMMYFUNCTION("""COMPUTED_VALUE"""),45131)</f>
        <v>45131</v>
      </c>
      <c r="K974" s="47" t="s">
        <v>9825</v>
      </c>
      <c r="L974" s="44" t="s">
        <v>10057</v>
      </c>
      <c r="M974" s="308" t="s">
        <v>54</v>
      </c>
      <c r="N974" s="47" t="s">
        <v>25</v>
      </c>
      <c r="O974" s="47" t="s">
        <v>10058</v>
      </c>
      <c r="P974" s="47"/>
      <c r="Q974" s="47" t="s">
        <v>10059</v>
      </c>
    </row>
    <row r="975" spans="1:17" ht="30" customHeight="1" x14ac:dyDescent="0.2">
      <c r="A975" s="88">
        <v>965</v>
      </c>
      <c r="B975" s="65" t="s">
        <v>10060</v>
      </c>
      <c r="C975" s="65" t="s">
        <v>10061</v>
      </c>
      <c r="D975" s="47">
        <v>9003197581</v>
      </c>
      <c r="E975" s="340"/>
      <c r="F975" s="341"/>
      <c r="G975" s="303">
        <v>20234400215972</v>
      </c>
      <c r="H975" s="304">
        <v>45105</v>
      </c>
      <c r="I975" s="53">
        <f ca="1">IFERROR(__xludf.DUMMYFUNCTION("""COMPUTED_VALUE"""),20233310336331)</f>
        <v>20233310336331</v>
      </c>
      <c r="J975" s="298">
        <f ca="1">IFERROR(__xludf.DUMMYFUNCTION("""COMPUTED_VALUE"""),45131)</f>
        <v>45131</v>
      </c>
      <c r="K975" s="47" t="s">
        <v>9825</v>
      </c>
      <c r="L975" s="47" t="s">
        <v>10063</v>
      </c>
      <c r="M975" s="308" t="s">
        <v>2067</v>
      </c>
      <c r="N975" s="47" t="s">
        <v>44</v>
      </c>
      <c r="O975" s="47" t="s">
        <v>10064</v>
      </c>
      <c r="P975" s="47" t="s">
        <v>10035</v>
      </c>
      <c r="Q975" s="47" t="s">
        <v>10062</v>
      </c>
    </row>
    <row r="976" spans="1:17" s="309" customFormat="1" ht="15" customHeight="1" x14ac:dyDescent="0.2">
      <c r="A976" s="88">
        <f t="shared" si="18"/>
        <v>966</v>
      </c>
      <c r="B976" s="65" t="s">
        <v>10055</v>
      </c>
      <c r="C976" s="65" t="s">
        <v>10056</v>
      </c>
      <c r="D976" s="47">
        <v>8150039272</v>
      </c>
      <c r="E976" s="148">
        <v>43201</v>
      </c>
      <c r="F976" s="151">
        <v>20184400096022</v>
      </c>
      <c r="G976" s="126">
        <v>20234400225712</v>
      </c>
      <c r="H976" s="275">
        <v>45114</v>
      </c>
      <c r="I976" s="53">
        <v>20233310365371</v>
      </c>
      <c r="J976" s="148">
        <v>45114</v>
      </c>
      <c r="K976" s="47" t="s">
        <v>9825</v>
      </c>
      <c r="L976" s="140" t="s">
        <v>10065</v>
      </c>
      <c r="M976" s="337" t="s">
        <v>1515</v>
      </c>
      <c r="N976" s="140" t="s">
        <v>25</v>
      </c>
      <c r="O976" s="140" t="s">
        <v>10066</v>
      </c>
      <c r="P976" s="140"/>
      <c r="Q976" s="140" t="s">
        <v>10067</v>
      </c>
    </row>
    <row r="977" spans="1:17" ht="35.25" customHeight="1" x14ac:dyDescent="0.2">
      <c r="A977" s="88">
        <f t="shared" si="18"/>
        <v>967</v>
      </c>
      <c r="B977" s="44" t="s">
        <v>7881</v>
      </c>
      <c r="C977" s="44" t="s">
        <v>10090</v>
      </c>
      <c r="D977" s="47">
        <v>8604501750</v>
      </c>
      <c r="E977" s="340"/>
      <c r="F977" s="341"/>
      <c r="G977" s="87"/>
      <c r="H977" s="340"/>
      <c r="I977" s="53">
        <v>20233310401371</v>
      </c>
      <c r="J977" s="49">
        <v>45166</v>
      </c>
      <c r="K977" s="47" t="s">
        <v>9825</v>
      </c>
      <c r="L977" s="47" t="s">
        <v>10178</v>
      </c>
      <c r="M977" s="308" t="s">
        <v>2740</v>
      </c>
      <c r="N977" s="47"/>
      <c r="O977" s="44" t="s">
        <v>10143</v>
      </c>
      <c r="P977" s="47"/>
      <c r="Q977" s="47"/>
    </row>
    <row r="978" spans="1:17" ht="53.25" customHeight="1" x14ac:dyDescent="0.2">
      <c r="A978" s="88">
        <f t="shared" si="18"/>
        <v>968</v>
      </c>
      <c r="B978" s="44" t="s">
        <v>10092</v>
      </c>
      <c r="C978" s="44" t="s">
        <v>10091</v>
      </c>
      <c r="D978" s="47">
        <v>8320050857</v>
      </c>
      <c r="E978" s="340"/>
      <c r="F978" s="341"/>
      <c r="G978" s="87"/>
      <c r="H978" s="340"/>
      <c r="I978" s="53">
        <v>20233310401671</v>
      </c>
      <c r="J978" s="49">
        <v>45169</v>
      </c>
      <c r="K978" s="47" t="s">
        <v>9825</v>
      </c>
      <c r="L978" s="47" t="s">
        <v>10179</v>
      </c>
      <c r="M978" s="308" t="s">
        <v>10168</v>
      </c>
      <c r="N978" s="47" t="s">
        <v>34</v>
      </c>
      <c r="O978" s="44" t="s">
        <v>10144</v>
      </c>
      <c r="P978" s="47"/>
      <c r="Q978" s="47"/>
    </row>
    <row r="979" spans="1:17" ht="27.75" customHeight="1" x14ac:dyDescent="0.2">
      <c r="A979" s="369">
        <v>966</v>
      </c>
      <c r="B979" s="44" t="s">
        <v>10094</v>
      </c>
      <c r="C979" s="44" t="s">
        <v>10093</v>
      </c>
      <c r="D979" s="47">
        <v>8301037176</v>
      </c>
      <c r="E979" s="340"/>
      <c r="F979" s="341"/>
      <c r="G979" s="87"/>
      <c r="H979" s="340"/>
      <c r="I979" s="53">
        <v>20233310406881</v>
      </c>
      <c r="J979" s="49">
        <v>45168</v>
      </c>
      <c r="K979" s="47" t="s">
        <v>9825</v>
      </c>
      <c r="L979" s="47" t="s">
        <v>10180</v>
      </c>
      <c r="M979" s="308" t="s">
        <v>2740</v>
      </c>
      <c r="N979" s="47"/>
      <c r="O979" s="44" t="s">
        <v>10145</v>
      </c>
      <c r="P979" s="47"/>
      <c r="Q979" s="47"/>
    </row>
    <row r="980" spans="1:17" ht="39.75" customHeight="1" x14ac:dyDescent="0.2">
      <c r="A980" s="370"/>
      <c r="B980" s="44" t="s">
        <v>10096</v>
      </c>
      <c r="C980" s="44" t="s">
        <v>10095</v>
      </c>
      <c r="D980" s="47">
        <v>8300541190</v>
      </c>
      <c r="E980" s="340"/>
      <c r="F980" s="341"/>
      <c r="G980" s="87"/>
      <c r="H980" s="340"/>
      <c r="I980" s="53">
        <v>20233310401981</v>
      </c>
      <c r="J980" s="49">
        <v>45167</v>
      </c>
      <c r="K980" s="47" t="s">
        <v>9825</v>
      </c>
      <c r="L980" s="47" t="s">
        <v>10181</v>
      </c>
      <c r="M980" s="310" t="s">
        <v>2740</v>
      </c>
      <c r="N980" s="47"/>
      <c r="O980" s="44" t="s">
        <v>10146</v>
      </c>
      <c r="P980" s="47"/>
      <c r="Q980" s="47" t="s">
        <v>10171</v>
      </c>
    </row>
    <row r="981" spans="1:17" ht="53.25" customHeight="1" x14ac:dyDescent="0.2">
      <c r="A981" s="88">
        <v>967</v>
      </c>
      <c r="B981" s="44" t="s">
        <v>10098</v>
      </c>
      <c r="C981" s="44" t="s">
        <v>10097</v>
      </c>
      <c r="D981" s="47">
        <v>8301040997</v>
      </c>
      <c r="E981" s="340"/>
      <c r="F981" s="341"/>
      <c r="G981" s="87"/>
      <c r="H981" s="340"/>
      <c r="I981" s="53">
        <v>20233310408011</v>
      </c>
      <c r="J981" s="49">
        <v>45168</v>
      </c>
      <c r="K981" s="47" t="s">
        <v>9825</v>
      </c>
      <c r="L981" s="47" t="s">
        <v>10182</v>
      </c>
      <c r="M981" s="308" t="s">
        <v>2740</v>
      </c>
      <c r="N981" s="47"/>
      <c r="O981" s="44" t="s">
        <v>10147</v>
      </c>
      <c r="P981" s="47"/>
      <c r="Q981" s="47" t="s">
        <v>10171</v>
      </c>
    </row>
    <row r="982" spans="1:17" ht="32.25" customHeight="1" x14ac:dyDescent="0.2">
      <c r="A982" s="88">
        <f t="shared" si="18"/>
        <v>968</v>
      </c>
      <c r="B982" s="310" t="s">
        <v>10100</v>
      </c>
      <c r="C982" s="44" t="s">
        <v>10099</v>
      </c>
      <c r="D982" s="47">
        <v>8301060807</v>
      </c>
      <c r="E982" s="340"/>
      <c r="F982" s="341"/>
      <c r="G982" s="87"/>
      <c r="H982" s="340"/>
      <c r="I982" s="53" t="s">
        <v>10138</v>
      </c>
      <c r="J982" s="307">
        <v>45169</v>
      </c>
      <c r="K982" s="47" t="s">
        <v>9825</v>
      </c>
      <c r="L982" s="308" t="s">
        <v>10183</v>
      </c>
      <c r="M982" s="308" t="s">
        <v>2740</v>
      </c>
      <c r="N982" s="47"/>
      <c r="O982" s="310" t="s">
        <v>10148</v>
      </c>
      <c r="P982" s="308"/>
      <c r="Q982" s="308" t="s">
        <v>10172</v>
      </c>
    </row>
    <row r="983" spans="1:17" ht="38.25" customHeight="1" x14ac:dyDescent="0.2">
      <c r="A983" s="88">
        <f t="shared" si="18"/>
        <v>969</v>
      </c>
      <c r="B983" s="310" t="s">
        <v>10085</v>
      </c>
      <c r="C983" s="44"/>
      <c r="D983" s="47">
        <v>8300969085</v>
      </c>
      <c r="E983" s="340"/>
      <c r="F983" s="341"/>
      <c r="G983" s="87"/>
      <c r="H983" s="340"/>
      <c r="I983" s="53" t="s">
        <v>10139</v>
      </c>
      <c r="J983" s="307">
        <v>45169</v>
      </c>
      <c r="K983" s="47" t="s">
        <v>9825</v>
      </c>
      <c r="L983" s="308" t="s">
        <v>9581</v>
      </c>
      <c r="M983" s="308" t="s">
        <v>2740</v>
      </c>
      <c r="N983" s="47"/>
      <c r="O983" s="310" t="s">
        <v>10149</v>
      </c>
      <c r="P983" s="308"/>
      <c r="Q983" s="308" t="s">
        <v>10078</v>
      </c>
    </row>
    <row r="984" spans="1:17" ht="51" customHeight="1" x14ac:dyDescent="0.2">
      <c r="A984" s="88">
        <f t="shared" si="18"/>
        <v>970</v>
      </c>
      <c r="B984" s="310" t="s">
        <v>10102</v>
      </c>
      <c r="C984" s="44" t="s">
        <v>10101</v>
      </c>
      <c r="D984" s="47">
        <v>8301041361</v>
      </c>
      <c r="E984" s="340"/>
      <c r="F984" s="341"/>
      <c r="G984" s="87"/>
      <c r="H984" s="340"/>
      <c r="I984" s="53" t="s">
        <v>10140</v>
      </c>
      <c r="J984" s="307">
        <v>45169</v>
      </c>
      <c r="K984" s="47" t="s">
        <v>9825</v>
      </c>
      <c r="L984" s="308" t="s">
        <v>10184</v>
      </c>
      <c r="M984" s="308" t="s">
        <v>2740</v>
      </c>
      <c r="N984" s="47"/>
      <c r="O984" s="310" t="s">
        <v>10150</v>
      </c>
      <c r="P984" s="308"/>
      <c r="Q984" s="308" t="s">
        <v>10078</v>
      </c>
    </row>
    <row r="985" spans="1:17" ht="33" customHeight="1" x14ac:dyDescent="0.2">
      <c r="A985" s="369">
        <v>968</v>
      </c>
      <c r="B985" s="310" t="s">
        <v>10104</v>
      </c>
      <c r="C985" s="44" t="s">
        <v>10103</v>
      </c>
      <c r="D985" s="47">
        <v>8301186546</v>
      </c>
      <c r="E985" s="340"/>
      <c r="F985" s="341"/>
      <c r="G985" s="87"/>
      <c r="H985" s="340"/>
      <c r="I985" s="53" t="s">
        <v>10141</v>
      </c>
      <c r="J985" s="307">
        <v>45169</v>
      </c>
      <c r="K985" s="47" t="s">
        <v>9825</v>
      </c>
      <c r="L985" s="308" t="s">
        <v>10185</v>
      </c>
      <c r="M985" s="308" t="s">
        <v>2740</v>
      </c>
      <c r="N985" s="47"/>
      <c r="O985" s="310" t="s">
        <v>10151</v>
      </c>
      <c r="P985" s="308"/>
      <c r="Q985" s="308" t="s">
        <v>10173</v>
      </c>
    </row>
    <row r="986" spans="1:17" ht="34.5" customHeight="1" x14ac:dyDescent="0.2">
      <c r="A986" s="370"/>
      <c r="B986" s="310" t="s">
        <v>10106</v>
      </c>
      <c r="C986" s="44" t="s">
        <v>10105</v>
      </c>
      <c r="D986" s="47">
        <v>8300435458</v>
      </c>
      <c r="E986" s="340"/>
      <c r="F986" s="341"/>
      <c r="G986" s="87"/>
      <c r="H986" s="340"/>
      <c r="I986" s="53" t="s">
        <v>10142</v>
      </c>
      <c r="J986" s="307">
        <v>45168</v>
      </c>
      <c r="K986" s="47" t="s">
        <v>9825</v>
      </c>
      <c r="L986" s="308" t="s">
        <v>10186</v>
      </c>
      <c r="M986" s="308" t="s">
        <v>2740</v>
      </c>
      <c r="N986" s="47"/>
      <c r="O986" s="310" t="s">
        <v>10152</v>
      </c>
      <c r="P986" s="308"/>
      <c r="Q986" s="308" t="s">
        <v>10078</v>
      </c>
    </row>
    <row r="987" spans="1:17" ht="40.5" customHeight="1" x14ac:dyDescent="0.2">
      <c r="A987" s="88">
        <v>969</v>
      </c>
      <c r="B987" s="44" t="s">
        <v>10108</v>
      </c>
      <c r="C987" s="44" t="s">
        <v>10107</v>
      </c>
      <c r="D987" s="47">
        <v>8300810520</v>
      </c>
      <c r="E987" s="340"/>
      <c r="F987" s="341"/>
      <c r="G987" s="87"/>
      <c r="H987" s="340"/>
      <c r="I987" s="53">
        <v>20233310402761</v>
      </c>
      <c r="J987" s="49">
        <v>45169</v>
      </c>
      <c r="K987" s="47" t="s">
        <v>9825</v>
      </c>
      <c r="L987" s="47" t="s">
        <v>10187</v>
      </c>
      <c r="M987" s="308" t="s">
        <v>2740</v>
      </c>
      <c r="N987" s="47"/>
      <c r="O987" s="44" t="s">
        <v>10153</v>
      </c>
      <c r="P987" s="47"/>
      <c r="Q987" s="47" t="s">
        <v>10078</v>
      </c>
    </row>
    <row r="988" spans="1:17" ht="27.75" customHeight="1" x14ac:dyDescent="0.2">
      <c r="A988" s="88">
        <f t="shared" si="18"/>
        <v>970</v>
      </c>
      <c r="B988" s="44" t="s">
        <v>10086</v>
      </c>
      <c r="C988" s="44"/>
      <c r="D988" s="47">
        <v>8301065102</v>
      </c>
      <c r="E988" s="340"/>
      <c r="F988" s="341"/>
      <c r="G988" s="87"/>
      <c r="H988" s="340"/>
      <c r="I988" s="53">
        <v>20233310402781</v>
      </c>
      <c r="J988" s="49">
        <v>45169</v>
      </c>
      <c r="K988" s="47" t="s">
        <v>9825</v>
      </c>
      <c r="L988" s="47" t="s">
        <v>10188</v>
      </c>
      <c r="M988" s="308" t="s">
        <v>2740</v>
      </c>
      <c r="N988" s="47"/>
      <c r="O988" s="44" t="s">
        <v>10154</v>
      </c>
      <c r="P988" s="47"/>
      <c r="Q988" s="47" t="s">
        <v>10078</v>
      </c>
    </row>
    <row r="989" spans="1:17" ht="39" customHeight="1" x14ac:dyDescent="0.2">
      <c r="A989" s="88">
        <f t="shared" si="18"/>
        <v>971</v>
      </c>
      <c r="B989" s="44" t="s">
        <v>10110</v>
      </c>
      <c r="C989" s="44" t="s">
        <v>10109</v>
      </c>
      <c r="D989" s="47">
        <v>8301196042</v>
      </c>
      <c r="E989" s="340"/>
      <c r="F989" s="341"/>
      <c r="G989" s="87"/>
      <c r="H989" s="340"/>
      <c r="I989" s="53">
        <v>20233310415141</v>
      </c>
      <c r="J989" s="49">
        <v>45169</v>
      </c>
      <c r="K989" s="47" t="s">
        <v>9825</v>
      </c>
      <c r="L989" s="47" t="s">
        <v>10189</v>
      </c>
      <c r="M989" s="308" t="s">
        <v>2740</v>
      </c>
      <c r="N989" s="47"/>
      <c r="O989" s="44" t="s">
        <v>10155</v>
      </c>
      <c r="P989" s="47"/>
      <c r="Q989" s="47" t="s">
        <v>10174</v>
      </c>
    </row>
    <row r="990" spans="1:17" ht="38.25" customHeight="1" x14ac:dyDescent="0.2">
      <c r="A990" s="88">
        <f t="shared" si="18"/>
        <v>972</v>
      </c>
      <c r="B990" s="44" t="s">
        <v>10112</v>
      </c>
      <c r="C990" s="44" t="s">
        <v>10111</v>
      </c>
      <c r="D990" s="47">
        <v>8301022392</v>
      </c>
      <c r="E990" s="340"/>
      <c r="F990" s="341"/>
      <c r="G990" s="87"/>
      <c r="H990" s="340"/>
      <c r="I990" s="53">
        <v>20233310405071</v>
      </c>
      <c r="J990" s="49">
        <v>45169</v>
      </c>
      <c r="K990" s="47" t="s">
        <v>9825</v>
      </c>
      <c r="L990" s="47" t="s">
        <v>10190</v>
      </c>
      <c r="M990" s="308" t="s">
        <v>2740</v>
      </c>
      <c r="N990" s="47"/>
      <c r="O990" s="44" t="s">
        <v>10156</v>
      </c>
      <c r="P990" s="47"/>
      <c r="Q990" s="47" t="s">
        <v>10078</v>
      </c>
    </row>
    <row r="991" spans="1:17" ht="53.25" customHeight="1" x14ac:dyDescent="0.2">
      <c r="A991" s="369">
        <v>970</v>
      </c>
      <c r="B991" s="44" t="s">
        <v>10114</v>
      </c>
      <c r="C991" s="44" t="s">
        <v>10113</v>
      </c>
      <c r="D991" s="47">
        <v>8301067653</v>
      </c>
      <c r="E991" s="340"/>
      <c r="F991" s="341"/>
      <c r="G991" s="87"/>
      <c r="H991" s="340"/>
      <c r="I991" s="53">
        <v>20233310405121</v>
      </c>
      <c r="J991" s="49">
        <v>45170</v>
      </c>
      <c r="K991" s="47" t="s">
        <v>9825</v>
      </c>
      <c r="L991" s="47" t="s">
        <v>10191</v>
      </c>
      <c r="M991" s="308" t="s">
        <v>2740</v>
      </c>
      <c r="N991" s="47"/>
      <c r="O991" s="44" t="s">
        <v>10157</v>
      </c>
      <c r="P991" s="47"/>
      <c r="Q991" s="47" t="s">
        <v>10175</v>
      </c>
    </row>
    <row r="992" spans="1:17" ht="33.75" customHeight="1" x14ac:dyDescent="0.2">
      <c r="A992" s="370"/>
      <c r="B992" s="44" t="s">
        <v>10087</v>
      </c>
      <c r="C992" s="44"/>
      <c r="D992" s="135">
        <v>8320110955</v>
      </c>
      <c r="E992" s="340"/>
      <c r="F992" s="341"/>
      <c r="G992" s="87"/>
      <c r="H992" s="340"/>
      <c r="I992" s="53">
        <v>20233300413051</v>
      </c>
      <c r="J992" s="49">
        <v>45170</v>
      </c>
      <c r="K992" s="47" t="s">
        <v>9825</v>
      </c>
      <c r="L992" s="47" t="s">
        <v>9581</v>
      </c>
      <c r="M992" s="308" t="s">
        <v>2740</v>
      </c>
      <c r="N992" s="47"/>
      <c r="O992" s="44" t="s">
        <v>10158</v>
      </c>
      <c r="P992" s="47"/>
      <c r="Q992" s="47" t="s">
        <v>10078</v>
      </c>
    </row>
    <row r="993" spans="1:17" ht="66" customHeight="1" x14ac:dyDescent="0.2">
      <c r="A993" s="88">
        <v>971</v>
      </c>
      <c r="B993" s="44" t="s">
        <v>10116</v>
      </c>
      <c r="C993" s="44" t="s">
        <v>10115</v>
      </c>
      <c r="D993" s="135" t="s">
        <v>10136</v>
      </c>
      <c r="E993" s="340"/>
      <c r="F993" s="341"/>
      <c r="G993" s="87"/>
      <c r="H993" s="340"/>
      <c r="I993" s="53">
        <v>20233310412921</v>
      </c>
      <c r="J993" s="49">
        <v>45174</v>
      </c>
      <c r="K993" s="47" t="s">
        <v>9825</v>
      </c>
      <c r="L993" s="47" t="s">
        <v>9581</v>
      </c>
      <c r="M993" s="308" t="s">
        <v>2740</v>
      </c>
      <c r="N993" s="47"/>
      <c r="O993" s="44" t="s">
        <v>10159</v>
      </c>
      <c r="P993" s="47"/>
      <c r="Q993" s="47" t="s">
        <v>10078</v>
      </c>
    </row>
    <row r="994" spans="1:17" ht="33" customHeight="1" x14ac:dyDescent="0.2">
      <c r="A994" s="88">
        <f t="shared" si="18"/>
        <v>972</v>
      </c>
      <c r="B994" s="44" t="s">
        <v>10088</v>
      </c>
      <c r="C994" s="44"/>
      <c r="D994" s="47" t="s">
        <v>10137</v>
      </c>
      <c r="E994" s="342"/>
      <c r="F994" s="341"/>
      <c r="G994" s="87"/>
      <c r="H994" s="340"/>
      <c r="I994" s="53">
        <v>20233300414061</v>
      </c>
      <c r="J994" s="49">
        <v>45174</v>
      </c>
      <c r="K994" s="47" t="s">
        <v>9825</v>
      </c>
      <c r="L994" s="47" t="s">
        <v>9581</v>
      </c>
      <c r="M994" s="308" t="s">
        <v>2740</v>
      </c>
      <c r="N994" s="47"/>
      <c r="O994" s="44" t="s">
        <v>10160</v>
      </c>
      <c r="P994" s="47"/>
      <c r="Q994" s="47" t="s">
        <v>10078</v>
      </c>
    </row>
    <row r="995" spans="1:17" ht="39.75" customHeight="1" x14ac:dyDescent="0.2">
      <c r="A995" s="88">
        <f t="shared" si="18"/>
        <v>973</v>
      </c>
      <c r="B995" s="44" t="s">
        <v>10117</v>
      </c>
      <c r="C995" s="44" t="s">
        <v>10084</v>
      </c>
      <c r="D995" s="47">
        <v>8305054801</v>
      </c>
      <c r="E995" s="342"/>
      <c r="F995" s="341"/>
      <c r="G995" s="87"/>
      <c r="H995" s="340"/>
      <c r="I995" s="53">
        <v>20233300413031</v>
      </c>
      <c r="J995" s="50"/>
      <c r="K995" s="47" t="s">
        <v>9825</v>
      </c>
      <c r="L995" s="47" t="s">
        <v>9581</v>
      </c>
      <c r="M995" s="308" t="s">
        <v>2740</v>
      </c>
      <c r="N995" s="47"/>
      <c r="O995" s="44" t="s">
        <v>10161</v>
      </c>
      <c r="P995" s="47"/>
      <c r="Q995" s="47" t="s">
        <v>10176</v>
      </c>
    </row>
    <row r="996" spans="1:17" ht="49.5" customHeight="1" x14ac:dyDescent="0.2">
      <c r="A996" s="88">
        <f t="shared" si="18"/>
        <v>974</v>
      </c>
      <c r="B996" s="44" t="s">
        <v>10119</v>
      </c>
      <c r="C996" s="44" t="s">
        <v>10118</v>
      </c>
      <c r="D996" s="47">
        <v>8301215968</v>
      </c>
      <c r="E996" s="342"/>
      <c r="F996" s="341"/>
      <c r="G996" s="87"/>
      <c r="H996" s="340"/>
      <c r="I996" s="53">
        <v>20233300413051</v>
      </c>
      <c r="J996" s="50"/>
      <c r="K996" s="47" t="s">
        <v>9825</v>
      </c>
      <c r="L996" s="47" t="s">
        <v>10192</v>
      </c>
      <c r="M996" s="308" t="s">
        <v>2740</v>
      </c>
      <c r="N996" s="47"/>
      <c r="O996" s="44" t="s">
        <v>10162</v>
      </c>
      <c r="P996" s="47"/>
      <c r="Q996" s="47" t="s">
        <v>10078</v>
      </c>
    </row>
    <row r="997" spans="1:17" ht="35.25" customHeight="1" x14ac:dyDescent="0.2">
      <c r="A997" s="369">
        <v>972</v>
      </c>
      <c r="B997" s="44" t="s">
        <v>10121</v>
      </c>
      <c r="C997" s="44" t="s">
        <v>10120</v>
      </c>
      <c r="D997" s="47">
        <v>8320107560</v>
      </c>
      <c r="E997" s="342"/>
      <c r="F997" s="341"/>
      <c r="G997" s="87"/>
      <c r="H997" s="340"/>
      <c r="I997" s="53">
        <v>20233310402051</v>
      </c>
      <c r="J997" s="49">
        <v>45169</v>
      </c>
      <c r="K997" s="47" t="s">
        <v>9825</v>
      </c>
      <c r="L997" s="47" t="s">
        <v>9581</v>
      </c>
      <c r="M997" s="308" t="s">
        <v>10169</v>
      </c>
      <c r="N997" s="47" t="s">
        <v>34</v>
      </c>
      <c r="O997" s="44" t="s">
        <v>10163</v>
      </c>
      <c r="P997" s="47"/>
      <c r="Q997" s="47" t="s">
        <v>10078</v>
      </c>
    </row>
    <row r="998" spans="1:17" ht="32.25" customHeight="1" x14ac:dyDescent="0.2">
      <c r="A998" s="370"/>
      <c r="B998" s="44" t="s">
        <v>10089</v>
      </c>
      <c r="C998" s="44"/>
      <c r="D998" s="47">
        <v>8301458586</v>
      </c>
      <c r="E998" s="342"/>
      <c r="F998" s="341"/>
      <c r="G998" s="87"/>
      <c r="H998" s="340"/>
      <c r="I998" s="53">
        <v>20233310405101</v>
      </c>
      <c r="J998" s="49">
        <v>45170</v>
      </c>
      <c r="K998" s="47" t="s">
        <v>9825</v>
      </c>
      <c r="L998" s="47" t="s">
        <v>9581</v>
      </c>
      <c r="M998" s="308" t="s">
        <v>2740</v>
      </c>
      <c r="N998" s="47"/>
      <c r="O998" s="44" t="s">
        <v>10164</v>
      </c>
      <c r="P998" s="47"/>
      <c r="Q998" s="308" t="s">
        <v>10177</v>
      </c>
    </row>
    <row r="999" spans="1:17" ht="54" customHeight="1" x14ac:dyDescent="0.2">
      <c r="A999" s="88">
        <v>973</v>
      </c>
      <c r="B999" s="44" t="s">
        <v>10123</v>
      </c>
      <c r="C999" s="44" t="s">
        <v>10122</v>
      </c>
      <c r="D999" s="47">
        <v>9000291561</v>
      </c>
      <c r="E999" s="342"/>
      <c r="F999" s="341"/>
      <c r="G999" s="87"/>
      <c r="H999" s="340"/>
      <c r="I999" s="53">
        <v>20233310402701</v>
      </c>
      <c r="J999" s="49">
        <v>45169</v>
      </c>
      <c r="K999" s="47" t="s">
        <v>9825</v>
      </c>
      <c r="L999" s="47" t="s">
        <v>9581</v>
      </c>
      <c r="M999" s="308" t="s">
        <v>10170</v>
      </c>
      <c r="N999" s="48" t="s">
        <v>34</v>
      </c>
      <c r="O999" s="44" t="s">
        <v>10165</v>
      </c>
      <c r="P999" s="47"/>
      <c r="Q999" s="47" t="s">
        <v>10078</v>
      </c>
    </row>
    <row r="1000" spans="1:17" ht="36.75" customHeight="1" x14ac:dyDescent="0.2">
      <c r="A1000" s="88">
        <f t="shared" si="18"/>
        <v>974</v>
      </c>
      <c r="B1000" s="44" t="s">
        <v>10125</v>
      </c>
      <c r="C1000" s="44" t="s">
        <v>10124</v>
      </c>
      <c r="D1000" s="47">
        <v>9001343273</v>
      </c>
      <c r="E1000" s="342"/>
      <c r="F1000" s="341"/>
      <c r="G1000" s="87"/>
      <c r="H1000" s="340"/>
      <c r="I1000" s="53">
        <v>20233310406501</v>
      </c>
      <c r="J1000" s="49">
        <v>45170</v>
      </c>
      <c r="K1000" s="47" t="s">
        <v>9825</v>
      </c>
      <c r="L1000" s="47" t="s">
        <v>10193</v>
      </c>
      <c r="M1000" s="308" t="s">
        <v>2740</v>
      </c>
      <c r="N1000" s="47"/>
      <c r="O1000" s="44" t="s">
        <v>10166</v>
      </c>
      <c r="P1000" s="47"/>
      <c r="Q1000" s="47" t="s">
        <v>10078</v>
      </c>
    </row>
    <row r="1001" spans="1:17" ht="37.5" customHeight="1" x14ac:dyDescent="0.2">
      <c r="A1001" s="88">
        <f t="shared" si="18"/>
        <v>975</v>
      </c>
      <c r="B1001" s="44" t="s">
        <v>10127</v>
      </c>
      <c r="C1001" s="44" t="s">
        <v>10126</v>
      </c>
      <c r="D1001" s="47">
        <v>9001663969</v>
      </c>
      <c r="E1001" s="342"/>
      <c r="F1001" s="341"/>
      <c r="G1001" s="87"/>
      <c r="H1001" s="340"/>
      <c r="I1001" s="53">
        <v>20233310406581</v>
      </c>
      <c r="J1001" s="49">
        <v>45170</v>
      </c>
      <c r="K1001" s="47" t="s">
        <v>9825</v>
      </c>
      <c r="L1001" s="47" t="s">
        <v>9581</v>
      </c>
      <c r="M1001" s="308" t="s">
        <v>2740</v>
      </c>
      <c r="N1001" s="47"/>
      <c r="O1001" s="44" t="s">
        <v>10167</v>
      </c>
      <c r="P1001" s="47"/>
      <c r="Q1001" s="47" t="s">
        <v>10078</v>
      </c>
    </row>
    <row r="1002" spans="1:17" ht="30" customHeight="1" x14ac:dyDescent="0.2">
      <c r="A1002" s="88">
        <f t="shared" si="18"/>
        <v>976</v>
      </c>
      <c r="B1002" s="44" t="s">
        <v>10072</v>
      </c>
      <c r="C1002" s="44"/>
      <c r="D1002" s="47">
        <v>8301418753</v>
      </c>
      <c r="E1002" s="342"/>
      <c r="F1002" s="341"/>
      <c r="G1002" s="87"/>
      <c r="H1002" s="340"/>
      <c r="I1002" s="53">
        <v>20233310398561</v>
      </c>
      <c r="J1002" s="49">
        <v>45168</v>
      </c>
      <c r="K1002" s="47" t="s">
        <v>9825</v>
      </c>
      <c r="L1002" s="47" t="s">
        <v>9581</v>
      </c>
      <c r="M1002" s="308" t="s">
        <v>2740</v>
      </c>
      <c r="N1002" s="47"/>
      <c r="O1002" s="44" t="s">
        <v>10073</v>
      </c>
      <c r="P1002" s="47"/>
      <c r="Q1002" s="47" t="s">
        <v>10078</v>
      </c>
    </row>
    <row r="1003" spans="1:17" ht="29.25" customHeight="1" x14ac:dyDescent="0.2">
      <c r="A1003" s="369">
        <v>974</v>
      </c>
      <c r="B1003" s="44" t="s">
        <v>10129</v>
      </c>
      <c r="C1003" s="44" t="s">
        <v>10128</v>
      </c>
      <c r="D1003" s="47">
        <v>9001242029</v>
      </c>
      <c r="E1003" s="342"/>
      <c r="F1003" s="341"/>
      <c r="G1003" s="87"/>
      <c r="H1003" s="340"/>
      <c r="I1003" s="53">
        <v>20233310398431</v>
      </c>
      <c r="J1003" s="49">
        <v>45167</v>
      </c>
      <c r="K1003" s="47" t="s">
        <v>9825</v>
      </c>
      <c r="L1003" s="47" t="s">
        <v>9581</v>
      </c>
      <c r="M1003" s="308" t="s">
        <v>2740</v>
      </c>
      <c r="N1003" s="47"/>
      <c r="O1003" s="44" t="s">
        <v>10074</v>
      </c>
      <c r="P1003" s="44"/>
      <c r="Q1003" s="44" t="s">
        <v>10079</v>
      </c>
    </row>
    <row r="1004" spans="1:17" ht="30.75" customHeight="1" x14ac:dyDescent="0.2">
      <c r="A1004" s="370"/>
      <c r="B1004" s="44" t="s">
        <v>10131</v>
      </c>
      <c r="C1004" s="44" t="s">
        <v>10130</v>
      </c>
      <c r="D1004" s="47">
        <v>9001703330</v>
      </c>
      <c r="E1004" s="342"/>
      <c r="F1004" s="341"/>
      <c r="G1004" s="87"/>
      <c r="H1004" s="340"/>
      <c r="I1004" s="53">
        <v>20233310398541</v>
      </c>
      <c r="J1004" s="49">
        <v>45168</v>
      </c>
      <c r="K1004" s="47" t="s">
        <v>9825</v>
      </c>
      <c r="L1004" s="47" t="s">
        <v>9581</v>
      </c>
      <c r="M1004" s="308" t="s">
        <v>2740</v>
      </c>
      <c r="N1004" s="47"/>
      <c r="O1004" s="44" t="s">
        <v>10075</v>
      </c>
      <c r="P1004" s="44"/>
      <c r="Q1004" s="44" t="s">
        <v>10080</v>
      </c>
    </row>
    <row r="1005" spans="1:17" ht="39" customHeight="1" x14ac:dyDescent="0.2">
      <c r="A1005" s="88">
        <v>975</v>
      </c>
      <c r="B1005" s="44" t="s">
        <v>10133</v>
      </c>
      <c r="C1005" s="44" t="s">
        <v>10132</v>
      </c>
      <c r="D1005" s="47">
        <v>8301375406</v>
      </c>
      <c r="E1005" s="342"/>
      <c r="F1005" s="341"/>
      <c r="G1005" s="87"/>
      <c r="H1005" s="340"/>
      <c r="I1005" s="53">
        <v>20233310398801</v>
      </c>
      <c r="J1005" s="49">
        <v>45168</v>
      </c>
      <c r="K1005" s="47" t="s">
        <v>9825</v>
      </c>
      <c r="L1005" s="47" t="s">
        <v>9581</v>
      </c>
      <c r="M1005" s="308" t="s">
        <v>2740</v>
      </c>
      <c r="N1005" s="47"/>
      <c r="O1005" s="44" t="s">
        <v>10076</v>
      </c>
      <c r="P1005" s="44"/>
      <c r="Q1005" s="44" t="s">
        <v>10081</v>
      </c>
    </row>
    <row r="1006" spans="1:17" ht="40.5" customHeight="1" x14ac:dyDescent="0.2">
      <c r="A1006" s="88">
        <f t="shared" si="18"/>
        <v>976</v>
      </c>
      <c r="B1006" s="44" t="s">
        <v>10135</v>
      </c>
      <c r="C1006" s="44" t="s">
        <v>10134</v>
      </c>
      <c r="D1006" s="47">
        <v>8080040221</v>
      </c>
      <c r="E1006" s="340"/>
      <c r="F1006" s="343"/>
      <c r="G1006" s="87"/>
      <c r="H1006" s="340"/>
      <c r="I1006" s="50">
        <v>20233310398821</v>
      </c>
      <c r="J1006" s="49">
        <v>45168</v>
      </c>
      <c r="K1006" s="47" t="s">
        <v>9825</v>
      </c>
      <c r="L1006" s="47" t="s">
        <v>9581</v>
      </c>
      <c r="M1006" s="308" t="s">
        <v>10083</v>
      </c>
      <c r="N1006" s="47" t="s">
        <v>34</v>
      </c>
      <c r="O1006" s="44" t="s">
        <v>10077</v>
      </c>
      <c r="P1006" s="44"/>
      <c r="Q1006" s="44" t="s">
        <v>10082</v>
      </c>
    </row>
    <row r="1007" spans="1:17" ht="21.75" customHeight="1" x14ac:dyDescent="0.2">
      <c r="A1007" s="88">
        <f t="shared" si="18"/>
        <v>977</v>
      </c>
      <c r="B1007" s="324" t="s">
        <v>10230</v>
      </c>
      <c r="C1007" s="44" t="s">
        <v>10232</v>
      </c>
      <c r="D1007" s="323">
        <v>9000282834</v>
      </c>
      <c r="E1007" s="344"/>
      <c r="F1007" s="341"/>
      <c r="G1007" s="87"/>
      <c r="H1007" s="340"/>
      <c r="I1007" s="322">
        <v>20233310471561</v>
      </c>
      <c r="J1007" s="49">
        <v>45196</v>
      </c>
      <c r="K1007" s="47" t="s">
        <v>9825</v>
      </c>
      <c r="L1007" s="323" t="s">
        <v>10287</v>
      </c>
      <c r="M1007" s="323" t="s">
        <v>10394</v>
      </c>
      <c r="N1007" s="47" t="s">
        <v>34</v>
      </c>
      <c r="O1007" s="324" t="s">
        <v>10328</v>
      </c>
      <c r="P1007" s="47"/>
      <c r="Q1007" s="323" t="s">
        <v>10078</v>
      </c>
    </row>
    <row r="1008" spans="1:17" ht="22.5" x14ac:dyDescent="0.2">
      <c r="A1008" s="88">
        <f t="shared" si="18"/>
        <v>978</v>
      </c>
      <c r="B1008" s="324" t="s">
        <v>10233</v>
      </c>
      <c r="C1008" s="47" t="s">
        <v>10231</v>
      </c>
      <c r="D1008" s="323">
        <v>9000497701</v>
      </c>
      <c r="E1008" s="344"/>
      <c r="F1008" s="341"/>
      <c r="G1008" s="87"/>
      <c r="H1008" s="340"/>
      <c r="I1008" s="322">
        <v>20233310474461</v>
      </c>
      <c r="J1008" s="49">
        <v>45198</v>
      </c>
      <c r="K1008" s="47" t="s">
        <v>9825</v>
      </c>
      <c r="L1008" s="323" t="s">
        <v>9581</v>
      </c>
      <c r="M1008" s="323" t="s">
        <v>2740</v>
      </c>
      <c r="N1008" s="47"/>
      <c r="O1008" s="324" t="s">
        <v>10329</v>
      </c>
      <c r="P1008" s="47"/>
      <c r="Q1008" s="323" t="s">
        <v>10078</v>
      </c>
    </row>
    <row r="1009" spans="1:17" ht="22.5" x14ac:dyDescent="0.2">
      <c r="A1009" s="318">
        <v>976</v>
      </c>
      <c r="B1009" s="324" t="s">
        <v>10235</v>
      </c>
      <c r="C1009" s="47" t="s">
        <v>10234</v>
      </c>
      <c r="D1009" s="47">
        <v>8305114236</v>
      </c>
      <c r="E1009" s="344"/>
      <c r="F1009" s="341"/>
      <c r="G1009" s="87"/>
      <c r="H1009" s="340"/>
      <c r="I1009" s="322">
        <v>20233310464911</v>
      </c>
      <c r="J1009" s="49">
        <v>45196</v>
      </c>
      <c r="K1009" s="47" t="s">
        <v>9825</v>
      </c>
      <c r="L1009" s="323" t="s">
        <v>10288</v>
      </c>
      <c r="M1009" s="323" t="s">
        <v>2740</v>
      </c>
      <c r="N1009" s="47"/>
      <c r="O1009" s="324" t="s">
        <v>10330</v>
      </c>
      <c r="P1009" s="47"/>
      <c r="Q1009" s="323" t="s">
        <v>10078</v>
      </c>
    </row>
    <row r="1010" spans="1:17" ht="22.5" x14ac:dyDescent="0.2">
      <c r="A1010" s="319"/>
      <c r="B1010" s="324" t="s">
        <v>10194</v>
      </c>
      <c r="C1010" s="47"/>
      <c r="D1010" s="47">
        <v>9000908510</v>
      </c>
      <c r="E1010" s="344"/>
      <c r="F1010" s="341"/>
      <c r="G1010" s="87"/>
      <c r="H1010" s="340"/>
      <c r="I1010" s="322">
        <v>20233310464931</v>
      </c>
      <c r="J1010" s="49">
        <v>45196</v>
      </c>
      <c r="K1010" s="47" t="s">
        <v>9825</v>
      </c>
      <c r="L1010" s="323" t="s">
        <v>9581</v>
      </c>
      <c r="M1010" s="323" t="s">
        <v>2740</v>
      </c>
      <c r="N1010" s="47"/>
      <c r="O1010" s="324" t="s">
        <v>10331</v>
      </c>
      <c r="P1010" s="47"/>
      <c r="Q1010" s="323" t="s">
        <v>10424</v>
      </c>
    </row>
    <row r="1011" spans="1:17" ht="22.5" x14ac:dyDescent="0.2">
      <c r="A1011" s="88">
        <v>977</v>
      </c>
      <c r="B1011" s="324" t="s">
        <v>10237</v>
      </c>
      <c r="C1011" s="47" t="s">
        <v>10236</v>
      </c>
      <c r="D1011" s="47">
        <v>9002086861</v>
      </c>
      <c r="E1011" s="344"/>
      <c r="F1011" s="341"/>
      <c r="G1011" s="87"/>
      <c r="H1011" s="340"/>
      <c r="I1011" s="322">
        <v>20233310465011</v>
      </c>
      <c r="J1011" s="49">
        <v>45196</v>
      </c>
      <c r="K1011" s="47" t="s">
        <v>9825</v>
      </c>
      <c r="L1011" s="323" t="s">
        <v>9581</v>
      </c>
      <c r="M1011" s="323" t="s">
        <v>2740</v>
      </c>
      <c r="N1011" s="47"/>
      <c r="O1011" s="324" t="s">
        <v>10332</v>
      </c>
      <c r="P1011" s="47"/>
      <c r="Q1011" s="323" t="s">
        <v>10425</v>
      </c>
    </row>
    <row r="1012" spans="1:17" ht="22.5" x14ac:dyDescent="0.2">
      <c r="A1012" s="88">
        <f t="shared" si="18"/>
        <v>978</v>
      </c>
      <c r="B1012" s="324" t="s">
        <v>10239</v>
      </c>
      <c r="C1012" s="47" t="s">
        <v>10238</v>
      </c>
      <c r="D1012" s="47">
        <v>8301463859</v>
      </c>
      <c r="E1012" s="344"/>
      <c r="F1012" s="341"/>
      <c r="G1012" s="87"/>
      <c r="H1012" s="340"/>
      <c r="I1012" s="322">
        <v>20233310464941</v>
      </c>
      <c r="J1012" s="49">
        <v>45196</v>
      </c>
      <c r="K1012" s="47" t="s">
        <v>9825</v>
      </c>
      <c r="L1012" s="323" t="s">
        <v>9581</v>
      </c>
      <c r="M1012" s="323" t="s">
        <v>2740</v>
      </c>
      <c r="N1012" s="47"/>
      <c r="O1012" s="324" t="s">
        <v>10333</v>
      </c>
      <c r="P1012" s="47"/>
      <c r="Q1012" s="323" t="s">
        <v>10426</v>
      </c>
    </row>
    <row r="1013" spans="1:17" ht="14.25" x14ac:dyDescent="0.2">
      <c r="A1013" s="88">
        <f t="shared" si="18"/>
        <v>979</v>
      </c>
      <c r="B1013" s="324" t="s">
        <v>10241</v>
      </c>
      <c r="C1013" s="47" t="s">
        <v>10240</v>
      </c>
      <c r="D1013" s="47">
        <v>9000688669</v>
      </c>
      <c r="E1013" s="344"/>
      <c r="F1013" s="341"/>
      <c r="G1013" s="87"/>
      <c r="H1013" s="340"/>
      <c r="I1013" s="322">
        <v>20233310471981</v>
      </c>
      <c r="J1013" s="49">
        <v>45196</v>
      </c>
      <c r="K1013" s="47" t="s">
        <v>9825</v>
      </c>
      <c r="L1013" s="323" t="s">
        <v>9581</v>
      </c>
      <c r="M1013" s="323" t="s">
        <v>2740</v>
      </c>
      <c r="N1013" s="47"/>
      <c r="O1013" s="324" t="s">
        <v>10334</v>
      </c>
      <c r="P1013" s="47"/>
      <c r="Q1013" s="323" t="s">
        <v>10427</v>
      </c>
    </row>
    <row r="1014" spans="1:17" ht="22.5" x14ac:dyDescent="0.2">
      <c r="A1014" s="88">
        <f t="shared" si="18"/>
        <v>980</v>
      </c>
      <c r="B1014" s="324" t="s">
        <v>10195</v>
      </c>
      <c r="C1014" s="47"/>
      <c r="D1014" s="47">
        <v>9001240031</v>
      </c>
      <c r="E1014" s="344"/>
      <c r="F1014" s="341"/>
      <c r="G1014" s="87"/>
      <c r="H1014" s="340"/>
      <c r="I1014" s="322">
        <v>20233310474421</v>
      </c>
      <c r="J1014" s="50" t="s">
        <v>10449</v>
      </c>
      <c r="K1014" s="47" t="s">
        <v>9825</v>
      </c>
      <c r="L1014" s="323" t="s">
        <v>9581</v>
      </c>
      <c r="M1014" s="323" t="s">
        <v>2740</v>
      </c>
      <c r="N1014" s="47"/>
      <c r="O1014" s="324" t="s">
        <v>10335</v>
      </c>
      <c r="P1014" s="47"/>
      <c r="Q1014" s="323" t="s">
        <v>10078</v>
      </c>
    </row>
    <row r="1015" spans="1:17" ht="22.5" x14ac:dyDescent="0.2">
      <c r="A1015" s="369">
        <v>978</v>
      </c>
      <c r="B1015" s="324" t="s">
        <v>10243</v>
      </c>
      <c r="C1015" s="47" t="s">
        <v>10242</v>
      </c>
      <c r="D1015" s="47">
        <v>8301329635</v>
      </c>
      <c r="E1015" s="344"/>
      <c r="F1015" s="341"/>
      <c r="G1015" s="87"/>
      <c r="H1015" s="340"/>
      <c r="I1015" s="322">
        <v>20233310470761</v>
      </c>
      <c r="J1015" s="49">
        <v>45196</v>
      </c>
      <c r="K1015" s="47" t="s">
        <v>9825</v>
      </c>
      <c r="L1015" s="323" t="s">
        <v>10289</v>
      </c>
      <c r="M1015" s="323" t="s">
        <v>2740</v>
      </c>
      <c r="N1015" s="47"/>
      <c r="O1015" s="324" t="s">
        <v>10336</v>
      </c>
      <c r="P1015" s="47"/>
      <c r="Q1015" s="323" t="s">
        <v>10078</v>
      </c>
    </row>
    <row r="1016" spans="1:17" ht="22.5" x14ac:dyDescent="0.2">
      <c r="A1016" s="370"/>
      <c r="B1016" s="324" t="s">
        <v>10245</v>
      </c>
      <c r="C1016" s="47" t="s">
        <v>10244</v>
      </c>
      <c r="D1016" s="323">
        <v>8301380384</v>
      </c>
      <c r="E1016" s="344"/>
      <c r="F1016" s="341"/>
      <c r="G1016" s="87"/>
      <c r="H1016" s="340"/>
      <c r="I1016" s="352">
        <v>20233310471861</v>
      </c>
      <c r="J1016" s="55">
        <v>45196</v>
      </c>
      <c r="K1016" s="47" t="s">
        <v>9825</v>
      </c>
      <c r="L1016" s="323" t="s">
        <v>9581</v>
      </c>
      <c r="M1016" s="323" t="s">
        <v>2740</v>
      </c>
      <c r="N1016" s="47"/>
      <c r="O1016" s="324" t="s">
        <v>10337</v>
      </c>
      <c r="P1016" s="47"/>
      <c r="Q1016" s="323" t="s">
        <v>10428</v>
      </c>
    </row>
    <row r="1017" spans="1:17" ht="22.5" x14ac:dyDescent="0.2">
      <c r="A1017" s="88">
        <v>979</v>
      </c>
      <c r="B1017" s="324" t="s">
        <v>10196</v>
      </c>
      <c r="C1017" s="47"/>
      <c r="D1017" s="323">
        <v>9000134416</v>
      </c>
      <c r="E1017" s="344"/>
      <c r="F1017" s="341"/>
      <c r="G1017" s="87"/>
      <c r="H1017" s="344"/>
      <c r="I1017" s="351">
        <v>20233310472711</v>
      </c>
      <c r="J1017" s="286">
        <v>45197</v>
      </c>
      <c r="K1017" s="135" t="s">
        <v>9825</v>
      </c>
      <c r="L1017" s="323" t="s">
        <v>9581</v>
      </c>
      <c r="M1017" s="323" t="s">
        <v>2740</v>
      </c>
      <c r="N1017" s="47"/>
      <c r="O1017" s="324" t="s">
        <v>10338</v>
      </c>
      <c r="P1017" s="47"/>
      <c r="Q1017" s="323" t="s">
        <v>10429</v>
      </c>
    </row>
    <row r="1018" spans="1:17" ht="22.5" x14ac:dyDescent="0.2">
      <c r="A1018" s="88">
        <f t="shared" si="18"/>
        <v>980</v>
      </c>
      <c r="B1018" s="324" t="s">
        <v>10197</v>
      </c>
      <c r="C1018" s="47"/>
      <c r="D1018" s="323">
        <v>9000224295</v>
      </c>
      <c r="E1018" s="344"/>
      <c r="F1018" s="341"/>
      <c r="G1018" s="87"/>
      <c r="H1018" s="344"/>
      <c r="I1018" s="351">
        <v>20233310465021</v>
      </c>
      <c r="J1018" s="286">
        <v>45197</v>
      </c>
      <c r="K1018" s="135" t="s">
        <v>9825</v>
      </c>
      <c r="L1018" s="323" t="s">
        <v>9581</v>
      </c>
      <c r="M1018" s="323" t="s">
        <v>2740</v>
      </c>
      <c r="N1018" s="47"/>
      <c r="O1018" s="324" t="s">
        <v>10339</v>
      </c>
      <c r="P1018" s="47"/>
      <c r="Q1018" s="323" t="s">
        <v>10430</v>
      </c>
    </row>
    <row r="1019" spans="1:17" ht="22.5" x14ac:dyDescent="0.2">
      <c r="A1019" s="88">
        <f t="shared" si="18"/>
        <v>981</v>
      </c>
      <c r="B1019" s="324" t="s">
        <v>10198</v>
      </c>
      <c r="C1019" s="47"/>
      <c r="D1019" s="323">
        <v>9000499967</v>
      </c>
      <c r="E1019" s="344"/>
      <c r="F1019" s="341"/>
      <c r="G1019" s="87"/>
      <c r="H1019" s="344"/>
      <c r="I1019" s="351">
        <v>20233310464991</v>
      </c>
      <c r="J1019" s="286">
        <v>45197</v>
      </c>
      <c r="K1019" s="135" t="s">
        <v>9825</v>
      </c>
      <c r="L1019" s="323" t="s">
        <v>9581</v>
      </c>
      <c r="M1019" s="323" t="s">
        <v>2740</v>
      </c>
      <c r="N1019" s="47"/>
      <c r="O1019" s="324" t="s">
        <v>10340</v>
      </c>
      <c r="P1019" s="47"/>
      <c r="Q1019" s="323" t="s">
        <v>10078</v>
      </c>
    </row>
    <row r="1020" spans="1:17" ht="14.25" x14ac:dyDescent="0.2">
      <c r="A1020" s="88">
        <f t="shared" si="18"/>
        <v>982</v>
      </c>
      <c r="B1020" s="324" t="s">
        <v>10247</v>
      </c>
      <c r="C1020" s="47" t="s">
        <v>10246</v>
      </c>
      <c r="D1020" s="323">
        <v>9000591538</v>
      </c>
      <c r="E1020" s="344"/>
      <c r="F1020" s="341"/>
      <c r="G1020" s="87"/>
      <c r="H1020" s="344"/>
      <c r="I1020" s="351">
        <v>20233310464951</v>
      </c>
      <c r="J1020" s="286">
        <v>45197</v>
      </c>
      <c r="K1020" s="135" t="s">
        <v>9825</v>
      </c>
      <c r="L1020" s="323" t="s">
        <v>9581</v>
      </c>
      <c r="M1020" s="323" t="s">
        <v>2740</v>
      </c>
      <c r="N1020" s="47"/>
      <c r="O1020" s="324" t="s">
        <v>10341</v>
      </c>
      <c r="P1020" s="47"/>
      <c r="Q1020" s="323" t="s">
        <v>10078</v>
      </c>
    </row>
    <row r="1021" spans="1:17" ht="14.25" x14ac:dyDescent="0.2">
      <c r="A1021" s="369">
        <v>980</v>
      </c>
      <c r="B1021" s="324" t="s">
        <v>10249</v>
      </c>
      <c r="C1021" s="47" t="s">
        <v>10248</v>
      </c>
      <c r="D1021" s="323">
        <v>8301405351</v>
      </c>
      <c r="E1021" s="344"/>
      <c r="F1021" s="341"/>
      <c r="G1021" s="87"/>
      <c r="H1021" s="344"/>
      <c r="I1021" s="351">
        <v>20233310472641</v>
      </c>
      <c r="J1021" s="286">
        <v>45197</v>
      </c>
      <c r="K1021" s="135" t="s">
        <v>9825</v>
      </c>
      <c r="L1021" s="323" t="s">
        <v>10290</v>
      </c>
      <c r="M1021" s="323" t="s">
        <v>2740</v>
      </c>
      <c r="N1021" s="47"/>
      <c r="O1021" s="324" t="s">
        <v>10342</v>
      </c>
      <c r="P1021" s="47"/>
      <c r="Q1021" s="323" t="s">
        <v>10431</v>
      </c>
    </row>
    <row r="1022" spans="1:17" ht="22.5" x14ac:dyDescent="0.2">
      <c r="A1022" s="370"/>
      <c r="B1022" s="324" t="s">
        <v>10199</v>
      </c>
      <c r="C1022" s="47"/>
      <c r="D1022" s="323">
        <v>9001196125</v>
      </c>
      <c r="E1022" s="344"/>
      <c r="F1022" s="341"/>
      <c r="G1022" s="87"/>
      <c r="H1022" s="344"/>
      <c r="I1022" s="351">
        <v>20233310472321</v>
      </c>
      <c r="J1022" s="286">
        <v>45197</v>
      </c>
      <c r="K1022" s="135" t="s">
        <v>9825</v>
      </c>
      <c r="L1022" s="323" t="s">
        <v>10291</v>
      </c>
      <c r="M1022" s="323" t="s">
        <v>2740</v>
      </c>
      <c r="N1022" s="47"/>
      <c r="O1022" s="324" t="s">
        <v>10343</v>
      </c>
      <c r="P1022" s="47"/>
      <c r="Q1022" s="323" t="s">
        <v>10432</v>
      </c>
    </row>
    <row r="1023" spans="1:17" ht="45" x14ac:dyDescent="0.2">
      <c r="A1023" s="88">
        <v>981</v>
      </c>
      <c r="B1023" s="324" t="s">
        <v>10200</v>
      </c>
      <c r="C1023" s="47" t="s">
        <v>10250</v>
      </c>
      <c r="D1023" s="323">
        <v>8301292028</v>
      </c>
      <c r="E1023" s="344"/>
      <c r="F1023" s="341"/>
      <c r="G1023" s="87"/>
      <c r="H1023" s="344"/>
      <c r="I1023" s="351">
        <v>20233310472011</v>
      </c>
      <c r="J1023" s="286">
        <v>45197</v>
      </c>
      <c r="K1023" s="135" t="s">
        <v>9825</v>
      </c>
      <c r="L1023" s="323" t="s">
        <v>10292</v>
      </c>
      <c r="M1023" s="323" t="s">
        <v>2740</v>
      </c>
      <c r="N1023" s="47"/>
      <c r="O1023" s="324" t="s">
        <v>10344</v>
      </c>
      <c r="P1023" s="47"/>
      <c r="Q1023" s="323" t="s">
        <v>10078</v>
      </c>
    </row>
    <row r="1024" spans="1:17" ht="22.5" x14ac:dyDescent="0.2">
      <c r="A1024" s="88">
        <f t="shared" si="18"/>
        <v>982</v>
      </c>
      <c r="B1024" s="324" t="s">
        <v>10252</v>
      </c>
      <c r="C1024" s="47" t="s">
        <v>10251</v>
      </c>
      <c r="D1024" s="323">
        <v>9000609194</v>
      </c>
      <c r="E1024" s="344"/>
      <c r="F1024" s="341"/>
      <c r="G1024" s="87"/>
      <c r="H1024" s="344"/>
      <c r="I1024" s="351">
        <v>20233310471921</v>
      </c>
      <c r="J1024" s="286">
        <v>45197</v>
      </c>
      <c r="K1024" s="135" t="s">
        <v>9825</v>
      </c>
      <c r="L1024" s="323" t="s">
        <v>10293</v>
      </c>
      <c r="M1024" s="323" t="s">
        <v>2740</v>
      </c>
      <c r="N1024" s="47"/>
      <c r="O1024" s="324" t="s">
        <v>10345</v>
      </c>
      <c r="P1024" s="47"/>
      <c r="Q1024" s="323" t="s">
        <v>10078</v>
      </c>
    </row>
    <row r="1025" spans="1:17" ht="22.5" x14ac:dyDescent="0.2">
      <c r="A1025" s="88">
        <f t="shared" si="18"/>
        <v>983</v>
      </c>
      <c r="B1025" s="324" t="s">
        <v>10254</v>
      </c>
      <c r="C1025" s="47" t="s">
        <v>10253</v>
      </c>
      <c r="D1025" s="323">
        <v>8305081832</v>
      </c>
      <c r="E1025" s="344"/>
      <c r="F1025" s="341"/>
      <c r="G1025" s="87"/>
      <c r="H1025" s="344"/>
      <c r="I1025" s="351">
        <v>20233310471891</v>
      </c>
      <c r="J1025" s="286">
        <v>45197</v>
      </c>
      <c r="K1025" s="135" t="s">
        <v>9825</v>
      </c>
      <c r="L1025" s="323" t="s">
        <v>9581</v>
      </c>
      <c r="M1025" s="323" t="s">
        <v>2740</v>
      </c>
      <c r="N1025" s="47"/>
      <c r="O1025" s="324" t="s">
        <v>10346</v>
      </c>
      <c r="P1025" s="47"/>
      <c r="Q1025" s="323" t="s">
        <v>10433</v>
      </c>
    </row>
    <row r="1026" spans="1:17" ht="33.75" x14ac:dyDescent="0.2">
      <c r="A1026" s="88">
        <f t="shared" si="18"/>
        <v>984</v>
      </c>
      <c r="B1026" s="324" t="s">
        <v>10255</v>
      </c>
      <c r="C1026" s="47"/>
      <c r="D1026" s="323">
        <v>8040072384</v>
      </c>
      <c r="E1026" s="344"/>
      <c r="F1026" s="341"/>
      <c r="G1026" s="87"/>
      <c r="H1026" s="344"/>
      <c r="I1026" s="351">
        <v>20233310471631</v>
      </c>
      <c r="J1026" s="286">
        <v>45197</v>
      </c>
      <c r="K1026" s="135" t="s">
        <v>9825</v>
      </c>
      <c r="L1026" s="323" t="s">
        <v>10294</v>
      </c>
      <c r="M1026" s="323" t="s">
        <v>10395</v>
      </c>
      <c r="N1026" s="47" t="s">
        <v>143</v>
      </c>
      <c r="O1026" s="324" t="s">
        <v>10347</v>
      </c>
      <c r="P1026" s="47"/>
      <c r="Q1026" s="323" t="s">
        <v>10171</v>
      </c>
    </row>
    <row r="1027" spans="1:17" ht="22.5" x14ac:dyDescent="0.2">
      <c r="A1027" s="369">
        <v>982</v>
      </c>
      <c r="B1027" s="324" t="s">
        <v>10201</v>
      </c>
      <c r="C1027" s="47"/>
      <c r="D1027" s="323">
        <v>8001175551</v>
      </c>
      <c r="E1027" s="344"/>
      <c r="F1027" s="341"/>
      <c r="G1027" s="87"/>
      <c r="H1027" s="340"/>
      <c r="I1027" s="345">
        <v>20233310480871</v>
      </c>
      <c r="J1027" s="353">
        <v>45202</v>
      </c>
      <c r="K1027" s="47" t="s">
        <v>9825</v>
      </c>
      <c r="L1027" s="323" t="s">
        <v>10295</v>
      </c>
      <c r="M1027" s="323" t="s">
        <v>1461</v>
      </c>
      <c r="N1027" s="47" t="s">
        <v>25</v>
      </c>
      <c r="O1027" s="324" t="s">
        <v>10348</v>
      </c>
      <c r="P1027" s="47"/>
      <c r="Q1027" s="323" t="s">
        <v>10171</v>
      </c>
    </row>
    <row r="1028" spans="1:17" ht="22.5" x14ac:dyDescent="0.2">
      <c r="A1028" s="370"/>
      <c r="B1028" s="324" t="s">
        <v>10257</v>
      </c>
      <c r="C1028" s="47" t="s">
        <v>10256</v>
      </c>
      <c r="D1028" s="323">
        <v>9014769979</v>
      </c>
      <c r="E1028" s="344"/>
      <c r="F1028" s="341"/>
      <c r="G1028" s="87"/>
      <c r="H1028" s="340"/>
      <c r="I1028" s="345">
        <v>20233310480991</v>
      </c>
      <c r="J1028" s="353">
        <v>45202</v>
      </c>
      <c r="K1028" s="47" t="s">
        <v>9825</v>
      </c>
      <c r="L1028" s="323" t="s">
        <v>10296</v>
      </c>
      <c r="M1028" s="323" t="s">
        <v>10396</v>
      </c>
      <c r="N1028" s="47" t="s">
        <v>475</v>
      </c>
      <c r="O1028" s="324" t="s">
        <v>10349</v>
      </c>
      <c r="P1028" s="47"/>
      <c r="Q1028" s="323"/>
    </row>
    <row r="1029" spans="1:17" ht="22.5" x14ac:dyDescent="0.2">
      <c r="A1029" s="88">
        <v>983</v>
      </c>
      <c r="B1029" s="324" t="s">
        <v>10259</v>
      </c>
      <c r="C1029" s="47" t="s">
        <v>10258</v>
      </c>
      <c r="D1029" s="323">
        <v>9002008632</v>
      </c>
      <c r="E1029" s="344"/>
      <c r="F1029" s="341"/>
      <c r="G1029" s="87"/>
      <c r="H1029" s="340"/>
      <c r="I1029" s="345">
        <v>20233310481111</v>
      </c>
      <c r="J1029" s="353">
        <v>45202</v>
      </c>
      <c r="K1029" s="47" t="s">
        <v>9825</v>
      </c>
      <c r="L1029" s="323" t="s">
        <v>10297</v>
      </c>
      <c r="M1029" s="323" t="s">
        <v>10397</v>
      </c>
      <c r="N1029" s="47" t="s">
        <v>335</v>
      </c>
      <c r="O1029" s="324" t="s">
        <v>10350</v>
      </c>
      <c r="P1029" s="47"/>
      <c r="Q1029" s="323" t="s">
        <v>10434</v>
      </c>
    </row>
    <row r="1030" spans="1:17" ht="22.5" x14ac:dyDescent="0.2">
      <c r="A1030" s="88">
        <f t="shared" si="18"/>
        <v>984</v>
      </c>
      <c r="B1030" s="324" t="s">
        <v>10202</v>
      </c>
      <c r="C1030" s="47"/>
      <c r="D1030" s="323">
        <v>9000555066</v>
      </c>
      <c r="E1030" s="344"/>
      <c r="F1030" s="341"/>
      <c r="G1030" s="87"/>
      <c r="H1030" s="340"/>
      <c r="I1030" s="345">
        <v>20233310481151</v>
      </c>
      <c r="J1030" s="353">
        <v>45202</v>
      </c>
      <c r="K1030" s="47" t="s">
        <v>9825</v>
      </c>
      <c r="L1030" s="323" t="s">
        <v>10293</v>
      </c>
      <c r="M1030" s="323" t="s">
        <v>10398</v>
      </c>
      <c r="N1030" s="47" t="s">
        <v>1100</v>
      </c>
      <c r="O1030" s="324" t="s">
        <v>10351</v>
      </c>
      <c r="P1030" s="47"/>
      <c r="Q1030" s="323" t="s">
        <v>10435</v>
      </c>
    </row>
    <row r="1031" spans="1:17" ht="22.5" x14ac:dyDescent="0.2">
      <c r="A1031" s="88">
        <f t="shared" si="18"/>
        <v>985</v>
      </c>
      <c r="B1031" s="324" t="s">
        <v>10203</v>
      </c>
      <c r="C1031" s="47"/>
      <c r="D1031" s="323">
        <v>9008676320</v>
      </c>
      <c r="E1031" s="344"/>
      <c r="F1031" s="341"/>
      <c r="G1031" s="87"/>
      <c r="H1031" s="340"/>
      <c r="I1031" s="345">
        <v>20233310481171</v>
      </c>
      <c r="J1031" s="353">
        <v>45202</v>
      </c>
      <c r="K1031" s="47" t="s">
        <v>9825</v>
      </c>
      <c r="L1031" s="323" t="s">
        <v>10298</v>
      </c>
      <c r="M1031" s="323" t="s">
        <v>10399</v>
      </c>
      <c r="N1031" s="47" t="s">
        <v>100</v>
      </c>
      <c r="O1031" s="324" t="s">
        <v>10352</v>
      </c>
      <c r="P1031" s="47"/>
      <c r="Q1031" s="323" t="s">
        <v>10436</v>
      </c>
    </row>
    <row r="1032" spans="1:17" ht="22.5" x14ac:dyDescent="0.2">
      <c r="A1032" s="88">
        <f t="shared" si="18"/>
        <v>986</v>
      </c>
      <c r="B1032" s="324" t="s">
        <v>10204</v>
      </c>
      <c r="C1032" s="47"/>
      <c r="D1032" s="323">
        <v>9014478873</v>
      </c>
      <c r="E1032" s="344"/>
      <c r="F1032" s="341"/>
      <c r="G1032" s="87"/>
      <c r="H1032" s="340"/>
      <c r="I1032" s="345">
        <v>20233310481251</v>
      </c>
      <c r="J1032" s="353">
        <v>45202</v>
      </c>
      <c r="K1032" s="47" t="s">
        <v>9825</v>
      </c>
      <c r="L1032" s="323" t="s">
        <v>10299</v>
      </c>
      <c r="M1032" s="323" t="s">
        <v>10400</v>
      </c>
      <c r="N1032" s="47" t="s">
        <v>10401</v>
      </c>
      <c r="O1032" s="324" t="s">
        <v>10353</v>
      </c>
      <c r="P1032" s="47"/>
      <c r="Q1032" s="323" t="s">
        <v>10437</v>
      </c>
    </row>
    <row r="1033" spans="1:17" ht="33.75" x14ac:dyDescent="0.2">
      <c r="A1033" s="318">
        <v>984</v>
      </c>
      <c r="B1033" s="324" t="s">
        <v>10205</v>
      </c>
      <c r="C1033" s="47"/>
      <c r="D1033" s="323">
        <v>9008630656</v>
      </c>
      <c r="E1033" s="344"/>
      <c r="F1033" s="341"/>
      <c r="G1033" s="87"/>
      <c r="H1033" s="340"/>
      <c r="I1033" s="345">
        <v>20233310481321</v>
      </c>
      <c r="J1033" s="353">
        <v>45202</v>
      </c>
      <c r="K1033" s="47" t="s">
        <v>9825</v>
      </c>
      <c r="L1033" s="323" t="s">
        <v>10300</v>
      </c>
      <c r="M1033" s="323" t="s">
        <v>10402</v>
      </c>
      <c r="N1033" s="47" t="s">
        <v>34</v>
      </c>
      <c r="O1033" s="324" t="s">
        <v>10354</v>
      </c>
      <c r="P1033" s="47"/>
      <c r="Q1033" s="323" t="s">
        <v>10438</v>
      </c>
    </row>
    <row r="1034" spans="1:17" ht="22.5" x14ac:dyDescent="0.2">
      <c r="A1034" s="319"/>
      <c r="B1034" s="324" t="s">
        <v>10206</v>
      </c>
      <c r="C1034" s="47"/>
      <c r="D1034" s="323">
        <v>8000736606</v>
      </c>
      <c r="E1034" s="344"/>
      <c r="F1034" s="341"/>
      <c r="G1034" s="87"/>
      <c r="H1034" s="340"/>
      <c r="I1034" s="345">
        <v>20233310481421</v>
      </c>
      <c r="J1034" s="353">
        <v>45202</v>
      </c>
      <c r="K1034" s="47" t="s">
        <v>9825</v>
      </c>
      <c r="L1034" s="323" t="s">
        <v>10301</v>
      </c>
      <c r="M1034" s="323" t="s">
        <v>10403</v>
      </c>
      <c r="N1034" s="47" t="s">
        <v>168</v>
      </c>
      <c r="O1034" s="324" t="s">
        <v>10355</v>
      </c>
      <c r="P1034" s="47"/>
      <c r="Q1034" s="323" t="s">
        <v>10439</v>
      </c>
    </row>
    <row r="1035" spans="1:17" ht="22.5" x14ac:dyDescent="0.2">
      <c r="A1035" s="88">
        <v>985</v>
      </c>
      <c r="B1035" s="324" t="s">
        <v>10207</v>
      </c>
      <c r="C1035" s="47"/>
      <c r="D1035" s="323">
        <v>9006030794</v>
      </c>
      <c r="E1035" s="344"/>
      <c r="F1035" s="341"/>
      <c r="G1035" s="87"/>
      <c r="H1035" s="340"/>
      <c r="I1035" s="345">
        <v>20233310481481</v>
      </c>
      <c r="J1035" s="353">
        <v>45202</v>
      </c>
      <c r="K1035" s="47" t="s">
        <v>9825</v>
      </c>
      <c r="L1035" s="323" t="s">
        <v>10302</v>
      </c>
      <c r="M1035" s="323" t="s">
        <v>10404</v>
      </c>
      <c r="N1035" s="47" t="s">
        <v>44</v>
      </c>
      <c r="O1035" s="324" t="s">
        <v>10356</v>
      </c>
      <c r="P1035" s="47"/>
      <c r="Q1035" s="323" t="s">
        <v>10440</v>
      </c>
    </row>
    <row r="1036" spans="1:17" ht="22.5" x14ac:dyDescent="0.2">
      <c r="A1036" s="88">
        <f t="shared" ref="A1036:A1068" si="19">+A1035+1</f>
        <v>986</v>
      </c>
      <c r="B1036" s="324" t="s">
        <v>10208</v>
      </c>
      <c r="C1036" s="47"/>
      <c r="D1036" s="323">
        <v>8301139490</v>
      </c>
      <c r="E1036" s="344"/>
      <c r="F1036" s="341"/>
      <c r="G1036" s="87"/>
      <c r="H1036" s="340"/>
      <c r="I1036" s="345">
        <v>20233310481521</v>
      </c>
      <c r="J1036" s="353">
        <v>45202</v>
      </c>
      <c r="K1036" s="47" t="s">
        <v>9825</v>
      </c>
      <c r="L1036" s="323" t="s">
        <v>10303</v>
      </c>
      <c r="M1036" s="323" t="s">
        <v>10393</v>
      </c>
      <c r="N1036" s="47"/>
      <c r="O1036" s="324" t="s">
        <v>10357</v>
      </c>
      <c r="P1036" s="47"/>
      <c r="Q1036" s="323" t="s">
        <v>10078</v>
      </c>
    </row>
    <row r="1037" spans="1:17" ht="22.5" x14ac:dyDescent="0.2">
      <c r="A1037" s="88">
        <f t="shared" si="19"/>
        <v>987</v>
      </c>
      <c r="B1037" s="324" t="s">
        <v>10261</v>
      </c>
      <c r="C1037" s="47" t="s">
        <v>10260</v>
      </c>
      <c r="D1037" s="323">
        <v>8301206187</v>
      </c>
      <c r="E1037" s="344"/>
      <c r="F1037" s="341"/>
      <c r="G1037" s="87"/>
      <c r="H1037" s="340"/>
      <c r="I1037" s="350">
        <v>20233310463121</v>
      </c>
      <c r="J1037" s="49">
        <v>45195</v>
      </c>
      <c r="K1037" s="47" t="s">
        <v>9825</v>
      </c>
      <c r="L1037" s="323" t="s">
        <v>10304</v>
      </c>
      <c r="M1037" s="323" t="s">
        <v>2740</v>
      </c>
      <c r="N1037" s="47"/>
      <c r="O1037" s="324" t="s">
        <v>10358</v>
      </c>
      <c r="P1037" s="47"/>
      <c r="Q1037" s="323" t="s">
        <v>10078</v>
      </c>
    </row>
    <row r="1038" spans="1:17" ht="22.5" x14ac:dyDescent="0.2">
      <c r="A1038" s="88">
        <f t="shared" si="19"/>
        <v>988</v>
      </c>
      <c r="B1038" s="324" t="s">
        <v>10262</v>
      </c>
      <c r="C1038" s="47"/>
      <c r="D1038" s="323">
        <v>8301177478</v>
      </c>
      <c r="E1038" s="344"/>
      <c r="F1038" s="341"/>
      <c r="G1038" s="87"/>
      <c r="H1038" s="340"/>
      <c r="I1038" s="350">
        <v>20233310463141</v>
      </c>
      <c r="J1038" s="49">
        <v>45195</v>
      </c>
      <c r="K1038" s="47" t="s">
        <v>9825</v>
      </c>
      <c r="L1038" s="323" t="s">
        <v>10305</v>
      </c>
      <c r="M1038" s="323" t="s">
        <v>2740</v>
      </c>
      <c r="N1038" s="47"/>
      <c r="O1038" s="324" t="s">
        <v>10359</v>
      </c>
      <c r="P1038" s="47"/>
      <c r="Q1038" s="323" t="s">
        <v>10441</v>
      </c>
    </row>
    <row r="1039" spans="1:17" ht="22.5" x14ac:dyDescent="0.2">
      <c r="A1039" s="369">
        <v>986</v>
      </c>
      <c r="B1039" s="324" t="s">
        <v>10264</v>
      </c>
      <c r="C1039" s="47" t="s">
        <v>10263</v>
      </c>
      <c r="D1039" s="323">
        <v>8300446980</v>
      </c>
      <c r="E1039" s="344"/>
      <c r="F1039" s="341"/>
      <c r="G1039" s="87"/>
      <c r="H1039" s="340"/>
      <c r="I1039" s="350">
        <v>20233310464321</v>
      </c>
      <c r="J1039" s="49">
        <v>45195</v>
      </c>
      <c r="K1039" s="47" t="s">
        <v>9825</v>
      </c>
      <c r="L1039" s="323" t="s">
        <v>10306</v>
      </c>
      <c r="M1039" s="323" t="s">
        <v>2740</v>
      </c>
      <c r="N1039" s="47"/>
      <c r="O1039" s="324" t="s">
        <v>10360</v>
      </c>
      <c r="P1039" s="47"/>
      <c r="Q1039" s="323" t="s">
        <v>10078</v>
      </c>
    </row>
    <row r="1040" spans="1:17" ht="33.75" x14ac:dyDescent="0.2">
      <c r="A1040" s="370"/>
      <c r="B1040" s="324" t="s">
        <v>10266</v>
      </c>
      <c r="C1040" s="47" t="s">
        <v>10265</v>
      </c>
      <c r="D1040" s="323">
        <v>8301345015</v>
      </c>
      <c r="E1040" s="344"/>
      <c r="F1040" s="341"/>
      <c r="G1040" s="87"/>
      <c r="H1040" s="340"/>
      <c r="I1040" s="350">
        <v>20233310463021</v>
      </c>
      <c r="J1040" s="49">
        <v>45195</v>
      </c>
      <c r="K1040" s="47" t="s">
        <v>9825</v>
      </c>
      <c r="L1040" s="323" t="s">
        <v>9581</v>
      </c>
      <c r="M1040" s="323" t="s">
        <v>2740</v>
      </c>
      <c r="N1040" s="47"/>
      <c r="O1040" s="324" t="s">
        <v>10361</v>
      </c>
      <c r="P1040" s="47"/>
      <c r="Q1040" s="323" t="s">
        <v>10078</v>
      </c>
    </row>
    <row r="1041" spans="1:17" ht="22.5" x14ac:dyDescent="0.2">
      <c r="A1041" s="88">
        <v>987</v>
      </c>
      <c r="B1041" s="324" t="s">
        <v>10209</v>
      </c>
      <c r="C1041" s="47"/>
      <c r="D1041" s="323">
        <v>8305104113</v>
      </c>
      <c r="E1041" s="344"/>
      <c r="F1041" s="341"/>
      <c r="G1041" s="87"/>
      <c r="H1041" s="340"/>
      <c r="I1041" s="350">
        <v>20233310455411</v>
      </c>
      <c r="J1041" s="49">
        <v>45189</v>
      </c>
      <c r="K1041" s="47" t="s">
        <v>9825</v>
      </c>
      <c r="L1041" s="323" t="s">
        <v>9581</v>
      </c>
      <c r="M1041" s="323" t="s">
        <v>2740</v>
      </c>
      <c r="N1041" s="47"/>
      <c r="O1041" s="324" t="s">
        <v>10362</v>
      </c>
      <c r="P1041" s="47"/>
      <c r="Q1041" s="323" t="s">
        <v>10078</v>
      </c>
    </row>
    <row r="1042" spans="1:17" ht="22.5" x14ac:dyDescent="0.2">
      <c r="A1042" s="88">
        <f t="shared" si="19"/>
        <v>988</v>
      </c>
      <c r="B1042" s="324" t="s">
        <v>10210</v>
      </c>
      <c r="C1042" s="47"/>
      <c r="D1042" s="323">
        <v>8301438025</v>
      </c>
      <c r="E1042" s="344"/>
      <c r="F1042" s="341"/>
      <c r="G1042" s="87"/>
      <c r="H1042" s="340"/>
      <c r="I1042" s="350">
        <v>20233310459431</v>
      </c>
      <c r="J1042" s="49">
        <v>45191</v>
      </c>
      <c r="K1042" s="47" t="s">
        <v>9825</v>
      </c>
      <c r="L1042" s="323" t="s">
        <v>9581</v>
      </c>
      <c r="M1042" s="323" t="s">
        <v>2740</v>
      </c>
      <c r="N1042" s="47"/>
      <c r="O1042" s="324" t="s">
        <v>10363</v>
      </c>
      <c r="P1042" s="47"/>
      <c r="Q1042" s="323" t="s">
        <v>10078</v>
      </c>
    </row>
    <row r="1043" spans="1:17" ht="22.5" x14ac:dyDescent="0.2">
      <c r="A1043" s="88">
        <f t="shared" si="19"/>
        <v>989</v>
      </c>
      <c r="B1043" s="324" t="s">
        <v>10268</v>
      </c>
      <c r="C1043" s="47" t="s">
        <v>10267</v>
      </c>
      <c r="D1043" s="346">
        <v>9001060406</v>
      </c>
      <c r="E1043" s="344"/>
      <c r="F1043" s="341"/>
      <c r="G1043" s="87"/>
      <c r="H1043" s="340"/>
      <c r="I1043" s="350">
        <v>20233310459191</v>
      </c>
      <c r="J1043" s="49">
        <v>45191</v>
      </c>
      <c r="K1043" s="47" t="s">
        <v>9825</v>
      </c>
      <c r="L1043" s="323" t="s">
        <v>9581</v>
      </c>
      <c r="M1043" s="323" t="s">
        <v>2740</v>
      </c>
      <c r="N1043" s="47"/>
      <c r="O1043" s="324" t="s">
        <v>10364</v>
      </c>
      <c r="P1043" s="47"/>
      <c r="Q1043" s="323" t="s">
        <v>10442</v>
      </c>
    </row>
    <row r="1044" spans="1:17" ht="22.5" x14ac:dyDescent="0.2">
      <c r="A1044" s="88">
        <f t="shared" si="19"/>
        <v>990</v>
      </c>
      <c r="B1044" s="324" t="s">
        <v>10211</v>
      </c>
      <c r="C1044" s="47"/>
      <c r="D1044" s="323">
        <v>8240027321</v>
      </c>
      <c r="E1044" s="344"/>
      <c r="F1044" s="341"/>
      <c r="G1044" s="87"/>
      <c r="H1044" s="340"/>
      <c r="I1044" s="350">
        <v>20233310461371</v>
      </c>
      <c r="J1044" s="49">
        <v>45194</v>
      </c>
      <c r="K1044" s="47" t="s">
        <v>9825</v>
      </c>
      <c r="L1044" s="323" t="s">
        <v>10307</v>
      </c>
      <c r="M1044" s="323" t="s">
        <v>10405</v>
      </c>
      <c r="N1044" s="47" t="s">
        <v>306</v>
      </c>
      <c r="O1044" s="324" t="s">
        <v>10365</v>
      </c>
      <c r="P1044" s="47"/>
      <c r="Q1044" s="323" t="s">
        <v>10443</v>
      </c>
    </row>
    <row r="1045" spans="1:17" ht="22.5" x14ac:dyDescent="0.2">
      <c r="A1045" s="369">
        <v>988</v>
      </c>
      <c r="B1045" s="324" t="s">
        <v>10212</v>
      </c>
      <c r="C1045" s="47"/>
      <c r="D1045" s="323">
        <v>9000685252</v>
      </c>
      <c r="E1045" s="344"/>
      <c r="F1045" s="341"/>
      <c r="G1045" s="87"/>
      <c r="H1045" s="340"/>
      <c r="I1045" s="350">
        <v>20233310463091</v>
      </c>
      <c r="J1045" s="49">
        <v>45195</v>
      </c>
      <c r="K1045" s="47" t="s">
        <v>9825</v>
      </c>
      <c r="L1045" s="323" t="s">
        <v>10308</v>
      </c>
      <c r="M1045" s="323" t="s">
        <v>10406</v>
      </c>
      <c r="N1045" s="47" t="s">
        <v>306</v>
      </c>
      <c r="O1045" s="324" t="s">
        <v>10366</v>
      </c>
      <c r="P1045" s="47"/>
      <c r="Q1045" s="323" t="s">
        <v>10443</v>
      </c>
    </row>
    <row r="1046" spans="1:17" ht="22.5" x14ac:dyDescent="0.2">
      <c r="A1046" s="370"/>
      <c r="B1046" s="324" t="s">
        <v>10213</v>
      </c>
      <c r="C1046" s="47"/>
      <c r="D1046" s="323">
        <v>9000665031</v>
      </c>
      <c r="E1046" s="344"/>
      <c r="F1046" s="341"/>
      <c r="G1046" s="87"/>
      <c r="H1046" s="340"/>
      <c r="I1046" s="350">
        <v>20233310455441</v>
      </c>
      <c r="J1046" s="55">
        <v>45189</v>
      </c>
      <c r="K1046" s="47" t="s">
        <v>9825</v>
      </c>
      <c r="L1046" s="323" t="s">
        <v>10309</v>
      </c>
      <c r="M1046" s="323" t="s">
        <v>10420</v>
      </c>
      <c r="N1046" s="47" t="s">
        <v>10423</v>
      </c>
      <c r="O1046" s="324" t="s">
        <v>10367</v>
      </c>
      <c r="P1046" s="47"/>
      <c r="Q1046" s="323" t="s">
        <v>10078</v>
      </c>
    </row>
    <row r="1047" spans="1:17" ht="22.5" x14ac:dyDescent="0.2">
      <c r="A1047" s="88">
        <v>989</v>
      </c>
      <c r="B1047" s="324" t="s">
        <v>10214</v>
      </c>
      <c r="C1047" s="47"/>
      <c r="D1047" s="323">
        <v>8010042096</v>
      </c>
      <c r="E1047" s="344"/>
      <c r="F1047" s="341"/>
      <c r="G1047" s="87"/>
      <c r="H1047" s="340"/>
      <c r="I1047" s="359" t="s">
        <v>10450</v>
      </c>
      <c r="J1047" s="286">
        <v>45197</v>
      </c>
      <c r="K1047" s="135" t="s">
        <v>9825</v>
      </c>
      <c r="L1047" s="323" t="s">
        <v>10310</v>
      </c>
      <c r="M1047" s="323" t="s">
        <v>285</v>
      </c>
      <c r="N1047" s="47" t="s">
        <v>286</v>
      </c>
      <c r="O1047" s="324" t="s">
        <v>10368</v>
      </c>
      <c r="P1047" s="47"/>
      <c r="Q1047" s="323" t="s">
        <v>10078</v>
      </c>
    </row>
    <row r="1048" spans="1:17" ht="22.5" x14ac:dyDescent="0.2">
      <c r="A1048" s="88">
        <f t="shared" si="19"/>
        <v>990</v>
      </c>
      <c r="B1048" s="324" t="s">
        <v>10215</v>
      </c>
      <c r="C1048" s="47"/>
      <c r="D1048" s="323">
        <v>8040133197</v>
      </c>
      <c r="E1048" s="344"/>
      <c r="F1048" s="341"/>
      <c r="G1048" s="87"/>
      <c r="H1048" s="340"/>
      <c r="I1048" s="359" t="s">
        <v>10451</v>
      </c>
      <c r="J1048" s="286">
        <v>45197</v>
      </c>
      <c r="K1048" s="135" t="s">
        <v>9825</v>
      </c>
      <c r="L1048" s="323" t="s">
        <v>10311</v>
      </c>
      <c r="M1048" s="323" t="s">
        <v>10422</v>
      </c>
      <c r="N1048" s="47" t="s">
        <v>143</v>
      </c>
      <c r="O1048" s="324" t="s">
        <v>10369</v>
      </c>
      <c r="P1048" s="47"/>
      <c r="Q1048" s="323" t="s">
        <v>10078</v>
      </c>
    </row>
    <row r="1049" spans="1:17" ht="22.5" x14ac:dyDescent="0.2">
      <c r="A1049" s="88">
        <f t="shared" si="19"/>
        <v>991</v>
      </c>
      <c r="B1049" s="324" t="s">
        <v>10216</v>
      </c>
      <c r="C1049" s="47"/>
      <c r="D1049" s="323">
        <v>8290034226</v>
      </c>
      <c r="E1049" s="344"/>
      <c r="F1049" s="341"/>
      <c r="G1049" s="87"/>
      <c r="H1049" s="340"/>
      <c r="I1049" s="359" t="s">
        <v>10452</v>
      </c>
      <c r="J1049" s="286">
        <v>45197</v>
      </c>
      <c r="K1049" s="135" t="s">
        <v>9825</v>
      </c>
      <c r="L1049" s="323" t="s">
        <v>10312</v>
      </c>
      <c r="M1049" s="323" t="s">
        <v>10421</v>
      </c>
      <c r="N1049" s="47" t="s">
        <v>143</v>
      </c>
      <c r="O1049" s="324" t="s">
        <v>10370</v>
      </c>
      <c r="P1049" s="47"/>
      <c r="Q1049" s="323" t="s">
        <v>10078</v>
      </c>
    </row>
    <row r="1050" spans="1:17" ht="22.5" x14ac:dyDescent="0.2">
      <c r="A1050" s="88">
        <f t="shared" si="19"/>
        <v>992</v>
      </c>
      <c r="B1050" s="324" t="s">
        <v>10217</v>
      </c>
      <c r="C1050" s="47"/>
      <c r="D1050" s="323">
        <v>9000424584</v>
      </c>
      <c r="E1050" s="344"/>
      <c r="F1050" s="341"/>
      <c r="G1050" s="87"/>
      <c r="H1050" s="340"/>
      <c r="I1050" s="359" t="s">
        <v>10453</v>
      </c>
      <c r="J1050" s="286">
        <v>45197</v>
      </c>
      <c r="K1050" s="135" t="s">
        <v>9825</v>
      </c>
      <c r="L1050" s="323" t="s">
        <v>10313</v>
      </c>
      <c r="M1050" s="323" t="s">
        <v>1086</v>
      </c>
      <c r="N1050" s="47" t="s">
        <v>143</v>
      </c>
      <c r="O1050" s="324" t="s">
        <v>10371</v>
      </c>
      <c r="P1050" s="47"/>
      <c r="Q1050" s="323" t="s">
        <v>10078</v>
      </c>
    </row>
    <row r="1051" spans="1:17" ht="33.75" x14ac:dyDescent="0.2">
      <c r="A1051" s="369">
        <v>990</v>
      </c>
      <c r="B1051" s="324" t="s">
        <v>10218</v>
      </c>
      <c r="C1051" s="47"/>
      <c r="D1051" s="323">
        <v>9006891641</v>
      </c>
      <c r="E1051" s="344"/>
      <c r="F1051" s="341"/>
      <c r="G1051" s="87"/>
      <c r="H1051" s="340"/>
      <c r="I1051" s="359" t="s">
        <v>10454</v>
      </c>
      <c r="J1051" s="286">
        <v>45197</v>
      </c>
      <c r="K1051" s="135" t="s">
        <v>9825</v>
      </c>
      <c r="L1051" s="323" t="s">
        <v>10314</v>
      </c>
      <c r="M1051" s="323" t="s">
        <v>10416</v>
      </c>
      <c r="N1051" s="47" t="s">
        <v>1169</v>
      </c>
      <c r="O1051" s="324" t="s">
        <v>10372</v>
      </c>
      <c r="P1051" s="47"/>
      <c r="Q1051" s="323" t="s">
        <v>10078</v>
      </c>
    </row>
    <row r="1052" spans="1:17" ht="22.5" x14ac:dyDescent="0.2">
      <c r="A1052" s="370"/>
      <c r="B1052" s="324" t="s">
        <v>10219</v>
      </c>
      <c r="C1052" s="47"/>
      <c r="D1052" s="323">
        <v>9001103896</v>
      </c>
      <c r="E1052" s="344"/>
      <c r="F1052" s="341"/>
      <c r="G1052" s="87"/>
      <c r="H1052" s="340"/>
      <c r="I1052" s="360" t="s">
        <v>10455</v>
      </c>
      <c r="J1052" s="286">
        <v>45197</v>
      </c>
      <c r="K1052" s="135" t="s">
        <v>9825</v>
      </c>
      <c r="L1052" s="323" t="s">
        <v>10315</v>
      </c>
      <c r="M1052" s="323" t="s">
        <v>10417</v>
      </c>
      <c r="N1052" s="47" t="s">
        <v>100</v>
      </c>
      <c r="O1052" s="324" t="s">
        <v>10373</v>
      </c>
      <c r="P1052" s="47"/>
      <c r="Q1052" s="323" t="s">
        <v>10078</v>
      </c>
    </row>
    <row r="1053" spans="1:17" ht="33.75" x14ac:dyDescent="0.2">
      <c r="A1053" s="88">
        <v>991</v>
      </c>
      <c r="B1053" s="324" t="s">
        <v>10220</v>
      </c>
      <c r="C1053" s="47"/>
      <c r="D1053" s="323">
        <v>8130065047</v>
      </c>
      <c r="E1053" s="344"/>
      <c r="F1053" s="341"/>
      <c r="G1053" s="87"/>
      <c r="H1053" s="340"/>
      <c r="I1053" s="359" t="s">
        <v>10456</v>
      </c>
      <c r="J1053" s="286">
        <v>45197</v>
      </c>
      <c r="K1053" s="135" t="s">
        <v>9825</v>
      </c>
      <c r="L1053" s="323" t="s">
        <v>10316</v>
      </c>
      <c r="M1053" s="323" t="s">
        <v>10418</v>
      </c>
      <c r="N1053" s="47" t="s">
        <v>100</v>
      </c>
      <c r="O1053" s="324" t="s">
        <v>10374</v>
      </c>
      <c r="P1053" s="47"/>
      <c r="Q1053" s="323" t="s">
        <v>10078</v>
      </c>
    </row>
    <row r="1054" spans="1:17" ht="22.5" x14ac:dyDescent="0.2">
      <c r="A1054" s="88">
        <f t="shared" si="19"/>
        <v>992</v>
      </c>
      <c r="B1054" s="324" t="s">
        <v>10270</v>
      </c>
      <c r="C1054" s="47" t="s">
        <v>10269</v>
      </c>
      <c r="D1054" s="323">
        <v>9000246591</v>
      </c>
      <c r="E1054" s="344"/>
      <c r="F1054" s="341"/>
      <c r="G1054" s="87"/>
      <c r="H1054" s="340"/>
      <c r="I1054" s="359" t="s">
        <v>10457</v>
      </c>
      <c r="J1054" s="286">
        <v>45197</v>
      </c>
      <c r="K1054" s="135" t="s">
        <v>9825</v>
      </c>
      <c r="L1054" s="323" t="s">
        <v>10317</v>
      </c>
      <c r="M1054" s="323" t="s">
        <v>8795</v>
      </c>
      <c r="N1054" s="47" t="s">
        <v>100</v>
      </c>
      <c r="O1054" s="324" t="s">
        <v>10375</v>
      </c>
      <c r="P1054" s="47"/>
      <c r="Q1054" s="323" t="s">
        <v>10078</v>
      </c>
    </row>
    <row r="1055" spans="1:17" ht="22.5" x14ac:dyDescent="0.2">
      <c r="A1055" s="88">
        <f t="shared" si="19"/>
        <v>993</v>
      </c>
      <c r="B1055" s="324" t="s">
        <v>10221</v>
      </c>
      <c r="C1055" s="47"/>
      <c r="D1055" s="323">
        <v>9000765303</v>
      </c>
      <c r="E1055" s="344"/>
      <c r="F1055" s="341"/>
      <c r="G1055" s="87"/>
      <c r="H1055" s="340"/>
      <c r="I1055" s="359" t="s">
        <v>10458</v>
      </c>
      <c r="J1055" s="286">
        <v>45197</v>
      </c>
      <c r="K1055" s="135" t="s">
        <v>9825</v>
      </c>
      <c r="L1055" s="323" t="s">
        <v>10318</v>
      </c>
      <c r="M1055" s="323" t="s">
        <v>10415</v>
      </c>
      <c r="N1055" s="47" t="s">
        <v>100</v>
      </c>
      <c r="O1055" s="324" t="s">
        <v>10376</v>
      </c>
      <c r="P1055" s="47"/>
      <c r="Q1055" s="323" t="s">
        <v>10078</v>
      </c>
    </row>
    <row r="1056" spans="1:17" ht="22.5" x14ac:dyDescent="0.2">
      <c r="A1056" s="88">
        <f t="shared" si="19"/>
        <v>994</v>
      </c>
      <c r="B1056" s="324" t="s">
        <v>10271</v>
      </c>
      <c r="C1056" s="47"/>
      <c r="D1056" s="323">
        <v>8305114590</v>
      </c>
      <c r="E1056" s="344"/>
      <c r="F1056" s="341"/>
      <c r="G1056" s="87"/>
      <c r="H1056" s="340"/>
      <c r="I1056" s="361" t="s">
        <v>10459</v>
      </c>
      <c r="J1056" s="286">
        <v>45197</v>
      </c>
      <c r="K1056" s="135" t="s">
        <v>9825</v>
      </c>
      <c r="L1056" s="323" t="s">
        <v>10319</v>
      </c>
      <c r="M1056" s="323" t="s">
        <v>10419</v>
      </c>
      <c r="N1056" s="47" t="s">
        <v>3502</v>
      </c>
      <c r="O1056" s="324" t="s">
        <v>10377</v>
      </c>
      <c r="P1056" s="47"/>
      <c r="Q1056" s="323" t="s">
        <v>10078</v>
      </c>
    </row>
    <row r="1057" spans="1:17" ht="22.5" x14ac:dyDescent="0.2">
      <c r="A1057" s="369">
        <v>992</v>
      </c>
      <c r="B1057" s="324" t="s">
        <v>10273</v>
      </c>
      <c r="C1057" s="47" t="s">
        <v>10272</v>
      </c>
      <c r="D1057" s="323">
        <v>2800204227</v>
      </c>
      <c r="E1057" s="344"/>
      <c r="F1057" s="341"/>
      <c r="G1057" s="87"/>
      <c r="H1057" s="344"/>
      <c r="I1057" s="351">
        <v>20233310461641</v>
      </c>
      <c r="J1057" s="358">
        <v>45194</v>
      </c>
      <c r="K1057" s="135" t="s">
        <v>9825</v>
      </c>
      <c r="L1057" s="323" t="s">
        <v>10320</v>
      </c>
      <c r="M1057" s="323" t="s">
        <v>10414</v>
      </c>
      <c r="N1057" s="47" t="s">
        <v>10401</v>
      </c>
      <c r="O1057" s="324" t="s">
        <v>10378</v>
      </c>
      <c r="P1057" s="47"/>
      <c r="Q1057" s="323" t="s">
        <v>10078</v>
      </c>
    </row>
    <row r="1058" spans="1:17" ht="22.5" x14ac:dyDescent="0.2">
      <c r="A1058" s="370"/>
      <c r="B1058" s="324" t="s">
        <v>10222</v>
      </c>
      <c r="C1058" s="47"/>
      <c r="D1058" s="323">
        <v>8305130415</v>
      </c>
      <c r="E1058" s="344"/>
      <c r="F1058" s="341"/>
      <c r="G1058" s="87"/>
      <c r="H1058" s="344"/>
      <c r="I1058" s="351">
        <v>20233310461681</v>
      </c>
      <c r="J1058" s="286">
        <v>45194</v>
      </c>
      <c r="K1058" s="135" t="s">
        <v>9825</v>
      </c>
      <c r="L1058" s="323" t="s">
        <v>10321</v>
      </c>
      <c r="M1058" s="323" t="s">
        <v>10413</v>
      </c>
      <c r="N1058" s="47" t="s">
        <v>44</v>
      </c>
      <c r="O1058" s="324" t="s">
        <v>10379</v>
      </c>
      <c r="P1058" s="47"/>
      <c r="Q1058" s="323" t="s">
        <v>10078</v>
      </c>
    </row>
    <row r="1059" spans="1:17" ht="22.5" x14ac:dyDescent="0.2">
      <c r="A1059" s="88">
        <v>993</v>
      </c>
      <c r="B1059" s="324" t="s">
        <v>10275</v>
      </c>
      <c r="C1059" s="47" t="s">
        <v>10274</v>
      </c>
      <c r="D1059" s="323">
        <v>8320072569</v>
      </c>
      <c r="E1059" s="344"/>
      <c r="F1059" s="341"/>
      <c r="G1059" s="87"/>
      <c r="H1059" s="344"/>
      <c r="I1059" s="351">
        <v>20233310461711</v>
      </c>
      <c r="J1059" s="286">
        <v>45194</v>
      </c>
      <c r="K1059" s="135" t="s">
        <v>9825</v>
      </c>
      <c r="L1059" s="323" t="s">
        <v>10322</v>
      </c>
      <c r="M1059" s="323" t="s">
        <v>10412</v>
      </c>
      <c r="N1059" s="47" t="s">
        <v>34</v>
      </c>
      <c r="O1059" s="324" t="s">
        <v>10380</v>
      </c>
      <c r="P1059" s="47"/>
      <c r="Q1059" s="323" t="s">
        <v>10078</v>
      </c>
    </row>
    <row r="1060" spans="1:17" ht="22.5" x14ac:dyDescent="0.2">
      <c r="A1060" s="88">
        <f t="shared" si="19"/>
        <v>994</v>
      </c>
      <c r="B1060" s="324" t="s">
        <v>10223</v>
      </c>
      <c r="C1060" s="47"/>
      <c r="D1060" s="323">
        <v>8300887236</v>
      </c>
      <c r="E1060" s="344"/>
      <c r="F1060" s="341"/>
      <c r="G1060" s="87"/>
      <c r="H1060" s="344"/>
      <c r="I1060" s="351">
        <v>20233310461751</v>
      </c>
      <c r="J1060" s="286">
        <v>45194</v>
      </c>
      <c r="K1060" s="135" t="s">
        <v>9825</v>
      </c>
      <c r="L1060" s="323" t="s">
        <v>9581</v>
      </c>
      <c r="M1060" s="323" t="s">
        <v>10411</v>
      </c>
      <c r="N1060" s="47" t="s">
        <v>2740</v>
      </c>
      <c r="O1060" s="324" t="s">
        <v>10381</v>
      </c>
      <c r="P1060" s="47"/>
      <c r="Q1060" s="323" t="s">
        <v>10078</v>
      </c>
    </row>
    <row r="1061" spans="1:17" ht="22.5" x14ac:dyDescent="0.2">
      <c r="A1061" s="88">
        <f t="shared" si="19"/>
        <v>995</v>
      </c>
      <c r="B1061" s="324" t="s">
        <v>10224</v>
      </c>
      <c r="C1061" s="47"/>
      <c r="D1061" s="323">
        <v>9006918186</v>
      </c>
      <c r="E1061" s="344"/>
      <c r="F1061" s="341"/>
      <c r="G1061" s="87"/>
      <c r="H1061" s="344"/>
      <c r="I1061" s="351">
        <v>20233310461771</v>
      </c>
      <c r="J1061" s="357">
        <v>45194</v>
      </c>
      <c r="K1061" s="135" t="s">
        <v>9825</v>
      </c>
      <c r="L1061" s="323" t="s">
        <v>10323</v>
      </c>
      <c r="M1061" s="323" t="s">
        <v>10410</v>
      </c>
      <c r="N1061" s="47" t="s">
        <v>10409</v>
      </c>
      <c r="O1061" s="324" t="s">
        <v>10382</v>
      </c>
      <c r="P1061" s="47"/>
      <c r="Q1061" s="323" t="s">
        <v>10444</v>
      </c>
    </row>
    <row r="1062" spans="1:17" ht="22.5" x14ac:dyDescent="0.2">
      <c r="A1062" s="88">
        <f t="shared" si="19"/>
        <v>996</v>
      </c>
      <c r="B1062" s="324" t="s">
        <v>10225</v>
      </c>
      <c r="C1062" s="47"/>
      <c r="D1062" s="323">
        <v>8080037381</v>
      </c>
      <c r="E1062" s="344"/>
      <c r="F1062" s="341"/>
      <c r="G1062" s="87"/>
      <c r="H1062" s="340"/>
      <c r="I1062" s="356">
        <v>20233310436131</v>
      </c>
      <c r="J1062" s="286">
        <v>45187</v>
      </c>
      <c r="K1062" s="135" t="s">
        <v>9825</v>
      </c>
      <c r="L1062" s="323" t="s">
        <v>10324</v>
      </c>
      <c r="M1062" s="323" t="s">
        <v>10407</v>
      </c>
      <c r="N1062" s="47" t="s">
        <v>34</v>
      </c>
      <c r="O1062" s="324" t="s">
        <v>10383</v>
      </c>
      <c r="P1062" s="47"/>
      <c r="Q1062" s="323" t="s">
        <v>10445</v>
      </c>
    </row>
    <row r="1063" spans="1:17" ht="33.75" x14ac:dyDescent="0.2">
      <c r="A1063" s="369">
        <v>994</v>
      </c>
      <c r="B1063" s="324" t="s">
        <v>10226</v>
      </c>
      <c r="C1063" s="47"/>
      <c r="D1063" s="323">
        <v>9007172253</v>
      </c>
      <c r="E1063" s="344"/>
      <c r="F1063" s="341"/>
      <c r="G1063" s="87"/>
      <c r="H1063" s="340"/>
      <c r="I1063" s="354">
        <v>20233310446081</v>
      </c>
      <c r="J1063" s="286">
        <v>45187</v>
      </c>
      <c r="K1063" s="135" t="s">
        <v>9825</v>
      </c>
      <c r="L1063" s="323" t="s">
        <v>10325</v>
      </c>
      <c r="M1063" s="323" t="s">
        <v>10408</v>
      </c>
      <c r="N1063" s="47" t="s">
        <v>143</v>
      </c>
      <c r="O1063" s="324" t="s">
        <v>10384</v>
      </c>
      <c r="P1063" s="47"/>
      <c r="Q1063" s="323" t="s">
        <v>10446</v>
      </c>
    </row>
    <row r="1064" spans="1:17" ht="22.5" x14ac:dyDescent="0.2">
      <c r="A1064" s="370"/>
      <c r="B1064" s="324" t="s">
        <v>10227</v>
      </c>
      <c r="C1064" s="47"/>
      <c r="D1064" s="323">
        <v>8305115961</v>
      </c>
      <c r="E1064" s="344"/>
      <c r="F1064" s="341"/>
      <c r="G1064" s="87"/>
      <c r="H1064" s="340"/>
      <c r="I1064" s="354">
        <v>20233310450541</v>
      </c>
      <c r="J1064" s="286">
        <v>45187</v>
      </c>
      <c r="K1064" s="135" t="s">
        <v>9825</v>
      </c>
      <c r="L1064" s="323" t="s">
        <v>9581</v>
      </c>
      <c r="M1064" s="323" t="s">
        <v>2740</v>
      </c>
      <c r="N1064" s="47"/>
      <c r="O1064" s="324" t="s">
        <v>10385</v>
      </c>
      <c r="P1064" s="47"/>
      <c r="Q1064" s="323" t="s">
        <v>9581</v>
      </c>
    </row>
    <row r="1065" spans="1:17" ht="22.5" x14ac:dyDescent="0.2">
      <c r="A1065" s="88">
        <v>995</v>
      </c>
      <c r="B1065" s="324" t="s">
        <v>10277</v>
      </c>
      <c r="C1065" s="47" t="s">
        <v>10276</v>
      </c>
      <c r="D1065" s="323">
        <v>8305022066</v>
      </c>
      <c r="E1065" s="344"/>
      <c r="F1065" s="341"/>
      <c r="G1065" s="87"/>
      <c r="H1065" s="340"/>
      <c r="I1065" s="354">
        <v>20233310448971</v>
      </c>
      <c r="J1065" s="286">
        <v>45187</v>
      </c>
      <c r="K1065" s="135" t="s">
        <v>9825</v>
      </c>
      <c r="L1065" s="323" t="s">
        <v>9581</v>
      </c>
      <c r="M1065" s="323" t="s">
        <v>2740</v>
      </c>
      <c r="N1065" s="47"/>
      <c r="O1065" s="324" t="s">
        <v>10386</v>
      </c>
      <c r="P1065" s="47"/>
      <c r="Q1065" s="323" t="s">
        <v>10078</v>
      </c>
    </row>
    <row r="1066" spans="1:17" ht="22.5" x14ac:dyDescent="0.2">
      <c r="A1066" s="88">
        <f t="shared" si="19"/>
        <v>996</v>
      </c>
      <c r="B1066" s="324" t="s">
        <v>10279</v>
      </c>
      <c r="C1066" s="47" t="s">
        <v>10278</v>
      </c>
      <c r="D1066" s="323">
        <v>8301424913</v>
      </c>
      <c r="E1066" s="344"/>
      <c r="F1066" s="341"/>
      <c r="G1066" s="87"/>
      <c r="H1066" s="340"/>
      <c r="I1066" s="354">
        <v>20233310450621</v>
      </c>
      <c r="J1066" s="286">
        <v>45188</v>
      </c>
      <c r="K1066" s="135" t="s">
        <v>9825</v>
      </c>
      <c r="L1066" s="323" t="s">
        <v>10326</v>
      </c>
      <c r="M1066" s="323" t="s">
        <v>2740</v>
      </c>
      <c r="N1066" s="47"/>
      <c r="O1066" s="324" t="s">
        <v>10387</v>
      </c>
      <c r="P1066" s="47"/>
      <c r="Q1066" s="323" t="s">
        <v>10447</v>
      </c>
    </row>
    <row r="1067" spans="1:17" ht="22.5" x14ac:dyDescent="0.2">
      <c r="A1067" s="88">
        <f t="shared" si="19"/>
        <v>997</v>
      </c>
      <c r="B1067" s="324" t="s">
        <v>10281</v>
      </c>
      <c r="C1067" s="47" t="s">
        <v>10280</v>
      </c>
      <c r="D1067" s="323">
        <v>8301377031</v>
      </c>
      <c r="E1067" s="344"/>
      <c r="F1067" s="341"/>
      <c r="G1067" s="87"/>
      <c r="H1067" s="340"/>
      <c r="I1067" s="354">
        <v>20233310450731</v>
      </c>
      <c r="J1067" s="286">
        <v>45188</v>
      </c>
      <c r="K1067" s="135" t="s">
        <v>9825</v>
      </c>
      <c r="L1067" s="323" t="s">
        <v>10327</v>
      </c>
      <c r="M1067" s="323" t="s">
        <v>2740</v>
      </c>
      <c r="N1067" s="47"/>
      <c r="O1067" s="324" t="s">
        <v>10388</v>
      </c>
      <c r="P1067" s="47"/>
      <c r="Q1067" s="323" t="s">
        <v>10078</v>
      </c>
    </row>
    <row r="1068" spans="1:17" ht="22.5" x14ac:dyDescent="0.2">
      <c r="A1068" s="88">
        <f t="shared" si="19"/>
        <v>998</v>
      </c>
      <c r="B1068" s="324" t="s">
        <v>10228</v>
      </c>
      <c r="C1068" s="47"/>
      <c r="D1068" s="323">
        <v>9000980392</v>
      </c>
      <c r="E1068" s="344"/>
      <c r="F1068" s="341"/>
      <c r="G1068" s="87"/>
      <c r="H1068" s="340"/>
      <c r="I1068" s="355">
        <v>20233310452301</v>
      </c>
      <c r="J1068" s="286">
        <v>45188</v>
      </c>
      <c r="K1068" s="135" t="s">
        <v>9825</v>
      </c>
      <c r="L1068" s="323" t="s">
        <v>9581</v>
      </c>
      <c r="M1068" s="323" t="s">
        <v>2740</v>
      </c>
      <c r="N1068" s="47"/>
      <c r="O1068" s="324" t="s">
        <v>10389</v>
      </c>
      <c r="P1068" s="47"/>
      <c r="Q1068" s="323" t="s">
        <v>10078</v>
      </c>
    </row>
    <row r="1069" spans="1:17" ht="22.5" x14ac:dyDescent="0.2">
      <c r="A1069" s="369">
        <v>996</v>
      </c>
      <c r="B1069" s="324" t="s">
        <v>10229</v>
      </c>
      <c r="C1069" s="47"/>
      <c r="D1069" s="323">
        <v>9000329210</v>
      </c>
      <c r="E1069" s="344"/>
      <c r="F1069" s="341"/>
      <c r="G1069" s="87"/>
      <c r="H1069" s="340"/>
      <c r="I1069" s="355">
        <v>20233310452311</v>
      </c>
      <c r="J1069" s="286">
        <v>45188</v>
      </c>
      <c r="K1069" s="135" t="s">
        <v>9825</v>
      </c>
      <c r="L1069" s="323" t="s">
        <v>9581</v>
      </c>
      <c r="M1069" s="323" t="s">
        <v>2740</v>
      </c>
      <c r="N1069" s="47"/>
      <c r="O1069" s="324" t="s">
        <v>10390</v>
      </c>
      <c r="P1069" s="47"/>
      <c r="Q1069" s="323" t="s">
        <v>10448</v>
      </c>
    </row>
    <row r="1070" spans="1:17" ht="22.5" x14ac:dyDescent="0.2">
      <c r="A1070" s="370"/>
      <c r="B1070" s="347" t="s">
        <v>10283</v>
      </c>
      <c r="C1070" s="52" t="s">
        <v>10282</v>
      </c>
      <c r="D1070" s="367">
        <v>8301408204</v>
      </c>
      <c r="E1070" s="349"/>
      <c r="F1070" s="368"/>
      <c r="G1070" s="86"/>
      <c r="H1070" s="340"/>
      <c r="I1070" s="355">
        <v>20233310452551</v>
      </c>
      <c r="J1070" s="286">
        <v>45194</v>
      </c>
      <c r="K1070" s="135" t="s">
        <v>9825</v>
      </c>
      <c r="L1070" s="323" t="s">
        <v>9581</v>
      </c>
      <c r="M1070" s="323" t="s">
        <v>2740</v>
      </c>
      <c r="N1070" s="47"/>
      <c r="O1070" s="324" t="s">
        <v>10391</v>
      </c>
      <c r="P1070" s="47"/>
      <c r="Q1070" s="323" t="s">
        <v>10078</v>
      </c>
    </row>
    <row r="1071" spans="1:17" ht="22.5" x14ac:dyDescent="0.2">
      <c r="A1071" s="311">
        <v>997</v>
      </c>
      <c r="B1071" s="324" t="s">
        <v>10285</v>
      </c>
      <c r="C1071" s="47" t="s">
        <v>10284</v>
      </c>
      <c r="D1071" s="348" t="s">
        <v>10286</v>
      </c>
      <c r="E1071" s="340"/>
      <c r="F1071" s="341"/>
      <c r="G1071" s="87"/>
      <c r="H1071" s="340"/>
      <c r="I1071" s="355">
        <v>20233310453041</v>
      </c>
      <c r="J1071" s="286">
        <v>45194</v>
      </c>
      <c r="K1071" s="135" t="s">
        <v>9825</v>
      </c>
      <c r="L1071" s="323" t="s">
        <v>9581</v>
      </c>
      <c r="M1071" s="323" t="s">
        <v>2740</v>
      </c>
      <c r="N1071" s="47"/>
      <c r="O1071" s="324" t="s">
        <v>10392</v>
      </c>
      <c r="P1071" s="47"/>
      <c r="Q1071" s="323" t="s">
        <v>10078</v>
      </c>
    </row>
    <row r="1072" spans="1:17" ht="14.25" x14ac:dyDescent="0.2">
      <c r="B1072" s="321"/>
    </row>
    <row r="1073" spans="2:2" ht="14.25" x14ac:dyDescent="0.2">
      <c r="B1073" s="321"/>
    </row>
  </sheetData>
  <mergeCells count="36">
    <mergeCell ref="L966:L967"/>
    <mergeCell ref="M966:M967"/>
    <mergeCell ref="N966:N967"/>
    <mergeCell ref="A968:A969"/>
    <mergeCell ref="I966:I967"/>
    <mergeCell ref="J966:J967"/>
    <mergeCell ref="A973:A974"/>
    <mergeCell ref="O966:O967"/>
    <mergeCell ref="P966:P967"/>
    <mergeCell ref="Q966:Q967"/>
    <mergeCell ref="A1:Q1"/>
    <mergeCell ref="A2:Q2"/>
    <mergeCell ref="A3:Q3"/>
    <mergeCell ref="A4:Q4"/>
    <mergeCell ref="C966:C967"/>
    <mergeCell ref="D966:D967"/>
    <mergeCell ref="E966:E967"/>
    <mergeCell ref="F966:F967"/>
    <mergeCell ref="G966:G967"/>
    <mergeCell ref="H966:H967"/>
    <mergeCell ref="B966:B967"/>
    <mergeCell ref="K966:K967"/>
    <mergeCell ref="A1015:A1016"/>
    <mergeCell ref="A1021:A1022"/>
    <mergeCell ref="A1027:A1028"/>
    <mergeCell ref="A979:A980"/>
    <mergeCell ref="A985:A986"/>
    <mergeCell ref="A991:A992"/>
    <mergeCell ref="A997:A998"/>
    <mergeCell ref="A1003:A1004"/>
    <mergeCell ref="A1069:A1070"/>
    <mergeCell ref="A1039:A1040"/>
    <mergeCell ref="A1045:A1046"/>
    <mergeCell ref="A1051:A1052"/>
    <mergeCell ref="A1057:A1058"/>
    <mergeCell ref="A1063:A1064"/>
  </mergeCells>
  <hyperlinks>
    <hyperlink ref="Q13" r:id="rId1"/>
    <hyperlink ref="Q14" r:id="rId2"/>
    <hyperlink ref="Q15" r:id="rId3"/>
    <hyperlink ref="Q17" r:id="rId4"/>
    <hyperlink ref="Q18" r:id="rId5"/>
    <hyperlink ref="Q19" r:id="rId6"/>
    <hyperlink ref="Q20" r:id="rId7"/>
    <hyperlink ref="Q23" r:id="rId8"/>
    <hyperlink ref="Q24" r:id="rId9"/>
    <hyperlink ref="Q26" r:id="rId10"/>
    <hyperlink ref="Q29" r:id="rId11"/>
    <hyperlink ref="Q30" r:id="rId12"/>
    <hyperlink ref="Q33" r:id="rId13"/>
    <hyperlink ref="Q34" r:id="rId14"/>
    <hyperlink ref="Q37" r:id="rId15"/>
    <hyperlink ref="Q42" r:id="rId16"/>
    <hyperlink ref="Q43" r:id="rId17"/>
    <hyperlink ref="Q47" r:id="rId18"/>
    <hyperlink ref="Q48" r:id="rId19"/>
    <hyperlink ref="Q49" r:id="rId20"/>
    <hyperlink ref="Q50" r:id="rId21"/>
    <hyperlink ref="Q51" r:id="rId22"/>
    <hyperlink ref="Q52" r:id="rId23"/>
    <hyperlink ref="Q54" r:id="rId24"/>
    <hyperlink ref="Q55" r:id="rId25"/>
    <hyperlink ref="Q56" r:id="rId26"/>
    <hyperlink ref="Q60" r:id="rId27"/>
    <hyperlink ref="Q63" r:id="rId28"/>
    <hyperlink ref="Q65" r:id="rId29"/>
    <hyperlink ref="Q66" r:id="rId30"/>
    <hyperlink ref="Q67" r:id="rId31"/>
    <hyperlink ref="Q68" r:id="rId32"/>
    <hyperlink ref="Q69" r:id="rId33"/>
    <hyperlink ref="Q70" r:id="rId34"/>
    <hyperlink ref="Q71" r:id="rId35"/>
    <hyperlink ref="Q72" r:id="rId36"/>
    <hyperlink ref="Q74" r:id="rId37"/>
    <hyperlink ref="Q75" r:id="rId38"/>
    <hyperlink ref="Q76" r:id="rId39"/>
    <hyperlink ref="Q77" r:id="rId40"/>
    <hyperlink ref="Q78" r:id="rId41"/>
    <hyperlink ref="Q79" r:id="rId42"/>
    <hyperlink ref="Q81" r:id="rId43"/>
    <hyperlink ref="Q82" r:id="rId44"/>
    <hyperlink ref="Q84" r:id="rId45"/>
    <hyperlink ref="Q87" r:id="rId46"/>
    <hyperlink ref="Q90" r:id="rId47"/>
    <hyperlink ref="Q91" r:id="rId48"/>
    <hyperlink ref="Q92" r:id="rId49"/>
    <hyperlink ref="Q93" r:id="rId50"/>
    <hyperlink ref="Q94" r:id="rId51"/>
    <hyperlink ref="Q98" r:id="rId52"/>
    <hyperlink ref="Q99" r:id="rId53"/>
    <hyperlink ref="Q100" r:id="rId54"/>
    <hyperlink ref="Q108" r:id="rId55"/>
    <hyperlink ref="Q110" r:id="rId56"/>
    <hyperlink ref="Q111" r:id="rId57"/>
    <hyperlink ref="F112" r:id="rId58" display="http://192.127.28.24/descargar_archivo.php?ruta_archivo=/2009/440/20094400179662.tif&amp;nombre_archivo=20094400179662.tif&amp;from=consulta&amp;radicado=20094400179662"/>
    <hyperlink ref="G112" r:id="rId59"/>
    <hyperlink ref="Q112" r:id="rId60"/>
    <hyperlink ref="Q117" r:id="rId61"/>
    <hyperlink ref="Q118" r:id="rId62"/>
    <hyperlink ref="Q119" r:id="rId63"/>
    <hyperlink ref="Q121" r:id="rId64"/>
    <hyperlink ref="F125" r:id="rId65"/>
    <hyperlink ref="G125" r:id="rId66"/>
    <hyperlink ref="Q127" r:id="rId67"/>
    <hyperlink ref="Q128" r:id="rId68"/>
    <hyperlink ref="Q130" r:id="rId69"/>
    <hyperlink ref="Q131" r:id="rId70"/>
    <hyperlink ref="F132" r:id="rId71"/>
    <hyperlink ref="G132" r:id="rId72" display="http://192.127.28.24/descargar_archivo.php?ruta_archivo=/2008/440/20084400365502.tif&amp;nombre_archivo=20084400365502.tif&amp;from=consulta&amp;radicado=20084400365502"/>
    <hyperlink ref="F134" r:id="rId73"/>
    <hyperlink ref="G134" r:id="rId74" display="http://192.127.28.24/descargar_archivo.php?ruta_archivo=/2008/440/20084400377302.tif&amp;nombre_archivo=20084400377302.tif&amp;from=consulta&amp;radicado=20084400377302"/>
    <hyperlink ref="F135" r:id="rId75"/>
    <hyperlink ref="G135" r:id="rId76"/>
    <hyperlink ref="Q135" r:id="rId77"/>
    <hyperlink ref="F137" r:id="rId78"/>
    <hyperlink ref="G137" r:id="rId79" display="http://192.127.28.24/descargar_archivo.php?ruta_archivo=/2008/440/20084400381342.tif&amp;nombre_archivo=20084400381342.tif&amp;from=consulta&amp;radicado=20084400381342"/>
    <hyperlink ref="Q137" r:id="rId80"/>
    <hyperlink ref="Q138" r:id="rId81"/>
    <hyperlink ref="F139" r:id="rId82"/>
    <hyperlink ref="G139" r:id="rId83"/>
    <hyperlink ref="F140" r:id="rId84" display="http://192.127.28.24/descargar_archivo.php?ruta_archivo=/2011/330/20113300219601.tif&amp;nombre_archivo=20113300219601.tif&amp;from=consulta&amp;radicado=20113300219601"/>
    <hyperlink ref="G140" r:id="rId85" display="http://192.127.28.24/descargar_archivo.php?ruta_archivo=/2011/330/20113300219601.tif&amp;nombre_archivo=20113300219601.tif&amp;from=consulta&amp;radicado=20113300219601"/>
    <hyperlink ref="Q140" r:id="rId86"/>
    <hyperlink ref="F142" r:id="rId87"/>
    <hyperlink ref="G142" r:id="rId88" display="http://192.127.28.24/descargar_archivo.php?ruta_archivo=/2008/440/20084400401952.tif&amp;nombre_archivo=20084400401952.tif&amp;from=consulta&amp;radicado=20084400401952"/>
    <hyperlink ref="F143" r:id="rId89"/>
    <hyperlink ref="G143" r:id="rId90"/>
    <hyperlink ref="F144" r:id="rId91"/>
    <hyperlink ref="G144" r:id="rId92" display="http://192.127.28.24/descargar_archivo.php?ruta_archivo=/2008/440/20084400408732.tif&amp;nombre_archivo=20084400408732.tif&amp;from=consulta&amp;radicado=20084400408732"/>
    <hyperlink ref="F145" r:id="rId93"/>
    <hyperlink ref="G145" r:id="rId94"/>
    <hyperlink ref="F146" r:id="rId95"/>
    <hyperlink ref="G146" r:id="rId96" display="http://192.127.28.24/descargar_archivo.php?ruta_archivo=/2008/440/20084400414362.tif&amp;nombre_archivo=20084400414362.tif&amp;from=consulta&amp;radicado=20084400414362"/>
    <hyperlink ref="F147" r:id="rId97"/>
    <hyperlink ref="G147" r:id="rId98"/>
    <hyperlink ref="Q147" r:id="rId99"/>
    <hyperlink ref="F148" r:id="rId100"/>
    <hyperlink ref="G148" r:id="rId101" display="http://192.127.28.24/descargar_archivo.php?ruta_archivo=/2009/440/20094400010822.tif&amp;nombre_archivo=20094400010822.tif&amp;from=consulta&amp;radicado=20094400010822"/>
    <hyperlink ref="Q148" r:id="rId102"/>
    <hyperlink ref="Q149" r:id="rId103"/>
    <hyperlink ref="F150" r:id="rId104"/>
    <hyperlink ref="G150" r:id="rId105" display="http://192.127.28.24/descargar_archivo.php?ruta_archivo=/2009/440/20094400014132.tif&amp;nombre_archivo=20094400014132.tif&amp;from=consulta&amp;radicado=20094400014132"/>
    <hyperlink ref="Q150" r:id="rId106"/>
    <hyperlink ref="F151" r:id="rId107"/>
    <hyperlink ref="G151" r:id="rId108"/>
    <hyperlink ref="F152" r:id="rId109"/>
    <hyperlink ref="G152" r:id="rId110"/>
    <hyperlink ref="F153" r:id="rId111"/>
    <hyperlink ref="G153" r:id="rId112" display="http://192.127.28.24/descargar_archivo.php?ruta_archivo=/2009/440/20094400025302.tif&amp;nombre_archivo=20094400025302.tif&amp;from=consulta&amp;radicado=20094400025302"/>
    <hyperlink ref="Q153" r:id="rId113"/>
    <hyperlink ref="F154" r:id="rId114"/>
    <hyperlink ref="G154" r:id="rId115" display="http://192.127.28.24/descargar_archivo.php?ruta_archivo=/2009/440/20094400025142.tif&amp;nombre_archivo=20094400025142.tif&amp;from=consulta&amp;radicado=20094400025142"/>
    <hyperlink ref="Q154" r:id="rId116"/>
    <hyperlink ref="F155" r:id="rId117"/>
    <hyperlink ref="G155" r:id="rId118" display="http://192.127.28.24/descargar_archivo.php?ruta_archivo=/2009/440/20094400027022.tif&amp;nombre_archivo=20094400027022.tif&amp;from=consulta&amp;radicado=20094400027022"/>
    <hyperlink ref="F156" r:id="rId119"/>
    <hyperlink ref="G156" r:id="rId120" display="http://192.127.28.24/descargar_archivo.php?ruta_archivo=/2009/440/20094400029172.tif&amp;nombre_archivo=20094400029172.tif&amp;from=consulta&amp;radicado=20094400029172"/>
    <hyperlink ref="F157" r:id="rId121"/>
    <hyperlink ref="G157" r:id="rId122"/>
    <hyperlink ref="Q157" r:id="rId123"/>
    <hyperlink ref="F158" r:id="rId124"/>
    <hyperlink ref="G158" r:id="rId125"/>
    <hyperlink ref="Q158" r:id="rId126"/>
    <hyperlink ref="F159" r:id="rId127"/>
    <hyperlink ref="G159" r:id="rId128"/>
    <hyperlink ref="F160" r:id="rId129"/>
    <hyperlink ref="G160" r:id="rId130" display="http://192.127.28.24/descargar_archivo.php?ruta_archivo=/2009/440/20094400047522.tif&amp;nombre_archivo=20094400047522.tif&amp;from=consulta&amp;radicado=20094400047522"/>
    <hyperlink ref="Q160" r:id="rId131"/>
    <hyperlink ref="F161" r:id="rId132"/>
    <hyperlink ref="G161" r:id="rId133"/>
    <hyperlink ref="F162" r:id="rId134"/>
    <hyperlink ref="G162" r:id="rId135"/>
    <hyperlink ref="F163" r:id="rId136"/>
    <hyperlink ref="G163" r:id="rId137" display="http://192.127.28.24/descargar_archivo.php?ruta_archivo=/2009/440/20094400056502.tif&amp;nombre_archivo=20094400056502.tif&amp;from=consulta&amp;radicado=20094400056502"/>
    <hyperlink ref="F164" r:id="rId138"/>
    <hyperlink ref="G164" r:id="rId139" display="http://192.127.28.24/descargar_archivo.php?ruta_archivo=/2009/440/20094400057852.tif&amp;nombre_archivo=20094400057852.tif&amp;from=consulta&amp;radicado=20094400057852"/>
    <hyperlink ref="Q164" r:id="rId140"/>
    <hyperlink ref="F165" r:id="rId141"/>
    <hyperlink ref="G165" r:id="rId142"/>
    <hyperlink ref="Q165" r:id="rId143"/>
    <hyperlink ref="F166" r:id="rId144"/>
    <hyperlink ref="G166" r:id="rId145"/>
    <hyperlink ref="Q167" r:id="rId146"/>
    <hyperlink ref="F168" r:id="rId147"/>
    <hyperlink ref="G168" r:id="rId148"/>
    <hyperlink ref="F169" r:id="rId149"/>
    <hyperlink ref="G169" r:id="rId150" display="http://192.127.28.24/descargar_archivo.php?ruta_archivo=/2009/440/20094400086902.tif&amp;nombre_archivo=20094400086902.tif&amp;from=consulta&amp;radicado=20094400086902"/>
    <hyperlink ref="F170" r:id="rId151"/>
    <hyperlink ref="G170" r:id="rId152" display="http://192.127.28.24/descargar_archivo.php?ruta_archivo=/2009/440/20094400088292.tif&amp;nombre_archivo=20094400088292.tif&amp;from=consulta&amp;radicado=20094400088292"/>
    <hyperlink ref="H170" r:id="rId153" display="http://192.127.28.24/descargar_archivo.php?ruta_archivo=/2009/440/20094400088292.tif&amp;nombre_archivo=20094400088292.tif&amp;from=consulta&amp;radicado=20094400088292"/>
    <hyperlink ref="F171" r:id="rId154"/>
    <hyperlink ref="G171" r:id="rId155" display="http://192.127.28.24/descargar_archivo.php?ruta_archivo=/2009/440/20094400091242.tif&amp;nombre_archivo=20094400091242.tif&amp;from=consulta&amp;radicado=20094400091242"/>
    <hyperlink ref="F172" r:id="rId156"/>
    <hyperlink ref="G172" r:id="rId157"/>
    <hyperlink ref="F173" r:id="rId158"/>
    <hyperlink ref="G173" r:id="rId159"/>
    <hyperlink ref="Q173" r:id="rId160"/>
    <hyperlink ref="F174" r:id="rId161"/>
    <hyperlink ref="Q174" r:id="rId162"/>
    <hyperlink ref="F175" r:id="rId163"/>
    <hyperlink ref="G175" r:id="rId164" display="http://192.127.28.24/descargar_archivo.php?ruta_archivo=/2009/440/20094400113462.tif&amp;nombre_archivo=20094400113462.tif&amp;from=consulta&amp;radicado=20094400113462"/>
    <hyperlink ref="Q175" r:id="rId165"/>
    <hyperlink ref="F176" r:id="rId166"/>
    <hyperlink ref="G176" r:id="rId167"/>
    <hyperlink ref="F177" r:id="rId168"/>
    <hyperlink ref="G177" r:id="rId169" display="http://192.127.28.24/descargar_archivo.php?ruta_archivo=/2009/440/20094400118312.tif&amp;nombre_archivo=20094400118312.tif&amp;from=consulta&amp;radicado=20094400118312"/>
    <hyperlink ref="Q177" r:id="rId170"/>
    <hyperlink ref="Q179" r:id="rId171"/>
    <hyperlink ref="Q180" r:id="rId172"/>
    <hyperlink ref="F181" r:id="rId173"/>
    <hyperlink ref="G181" r:id="rId174" display="http://192.127.28.24/descargar_archivo.php?ruta_archivo=/2009/440/20094400075592.tif&amp;nombre_archivo=20094400075592.tif&amp;from=consulta&amp;radicado=20094400075592"/>
    <hyperlink ref="Q181" r:id="rId175"/>
    <hyperlink ref="F182" r:id="rId176"/>
    <hyperlink ref="G182" r:id="rId177"/>
    <hyperlink ref="Q182" r:id="rId178"/>
    <hyperlink ref="F183" r:id="rId179"/>
    <hyperlink ref="G183" r:id="rId180" display="http://192.127.28.24/descargar_archivo.php?ruta_archivo=/2009/440/20094400140882.tif&amp;nombre_archivo=20094400140882.tif&amp;from=consulta&amp;radicado=20094400140882"/>
    <hyperlink ref="Q183" r:id="rId181"/>
    <hyperlink ref="F184" r:id="rId182"/>
    <hyperlink ref="G184" r:id="rId183"/>
    <hyperlink ref="F185" r:id="rId184" display="http://192.127.28.24/descargar_archivo.php?ruta_archivo=/2009/440/20094400144782.tif&amp;nombre_archivo=20094400144782.tif&amp;from=consulta&amp;radicado=20094400144782"/>
    <hyperlink ref="G185" r:id="rId185"/>
    <hyperlink ref="Q186" r:id="rId186"/>
    <hyperlink ref="F187" r:id="rId187"/>
    <hyperlink ref="F188" r:id="rId188"/>
    <hyperlink ref="G188" r:id="rId189"/>
    <hyperlink ref="F189" r:id="rId190"/>
    <hyperlink ref="G189" r:id="rId191" display="http://192.127.28.24/descargar_archivo.php?ruta_archivo=/2009/440/20094400153502.tif&amp;nombre_archivo=20094400153502.tif&amp;from=consulta&amp;radicado=20094400153502"/>
    <hyperlink ref="F190" r:id="rId192"/>
    <hyperlink ref="G190" r:id="rId193" display="http://192.127.28.24/descargar_archivo.php?ruta_archivo=/2009/440/20094400157002.tif&amp;nombre_archivo=20094400157002.tif&amp;from=consulta&amp;radicado=20094400157002"/>
    <hyperlink ref="Q190" r:id="rId194"/>
    <hyperlink ref="Q193" r:id="rId195"/>
    <hyperlink ref="Q194" r:id="rId196"/>
    <hyperlink ref="F195" r:id="rId197"/>
    <hyperlink ref="G195" r:id="rId198"/>
    <hyperlink ref="Q195" r:id="rId199"/>
    <hyperlink ref="F196" r:id="rId200"/>
    <hyperlink ref="G196" r:id="rId201" display="http://192.127.28.24/descargar_archivo.php?ruta_archivo=/2009/440/20094400180072.tif&amp;nombre_archivo=20094400180072.tif&amp;from=consulta&amp;radicado=20094400180072"/>
    <hyperlink ref="Q196" r:id="rId202"/>
    <hyperlink ref="Q197" r:id="rId203"/>
    <hyperlink ref="Q200" r:id="rId204"/>
    <hyperlink ref="Q202" r:id="rId205"/>
    <hyperlink ref="Q203" r:id="rId206"/>
    <hyperlink ref="Q208" r:id="rId207"/>
    <hyperlink ref="Q209" r:id="rId208"/>
    <hyperlink ref="Q211" r:id="rId209"/>
    <hyperlink ref="Q216" r:id="rId210"/>
    <hyperlink ref="Q217" r:id="rId211"/>
    <hyperlink ref="Q224" r:id="rId212"/>
    <hyperlink ref="Q230" r:id="rId213"/>
    <hyperlink ref="Q233" r:id="rId214"/>
    <hyperlink ref="Q237" r:id="rId215"/>
    <hyperlink ref="Q242" r:id="rId216"/>
    <hyperlink ref="Q243" r:id="rId217"/>
    <hyperlink ref="Q244" r:id="rId218"/>
    <hyperlink ref="Q245" r:id="rId219"/>
    <hyperlink ref="Q246" r:id="rId220"/>
    <hyperlink ref="Q247" r:id="rId221"/>
    <hyperlink ref="Q248" r:id="rId222"/>
    <hyperlink ref="Q249" r:id="rId223"/>
    <hyperlink ref="Q250" r:id="rId224"/>
    <hyperlink ref="Q252" r:id="rId225"/>
    <hyperlink ref="Q253" r:id="rId226"/>
    <hyperlink ref="Q255" r:id="rId227"/>
    <hyperlink ref="Q256" r:id="rId228"/>
    <hyperlink ref="Q257" r:id="rId229"/>
    <hyperlink ref="Q258" r:id="rId230"/>
    <hyperlink ref="Q259" r:id="rId231"/>
    <hyperlink ref="Q261" r:id="rId232"/>
    <hyperlink ref="Q262" r:id="rId233"/>
    <hyperlink ref="Q263" r:id="rId234"/>
    <hyperlink ref="Q264" r:id="rId235"/>
    <hyperlink ref="Q265" r:id="rId236"/>
    <hyperlink ref="Q267" r:id="rId237"/>
    <hyperlink ref="Q276" r:id="rId238"/>
    <hyperlink ref="Q279" r:id="rId239"/>
    <hyperlink ref="Q280" r:id="rId240"/>
    <hyperlink ref="Q281" r:id="rId241"/>
    <hyperlink ref="Q283" r:id="rId242"/>
    <hyperlink ref="Q285" r:id="rId243"/>
    <hyperlink ref="G286" r:id="rId244" display="http://192.127.28.24/descargar_archivo.php?ruta_archivo=/2009/440/20094400354692.tif&amp;nombre_archivo=20094400354692.tif&amp;from=consulta&amp;radicado=20094400354692"/>
    <hyperlink ref="Q286" r:id="rId245"/>
    <hyperlink ref="Q287" r:id="rId246"/>
    <hyperlink ref="Q289" r:id="rId247"/>
    <hyperlink ref="Q290" r:id="rId248"/>
    <hyperlink ref="Q291" r:id="rId249"/>
    <hyperlink ref="Q292" r:id="rId250"/>
    <hyperlink ref="Q293" r:id="rId251"/>
    <hyperlink ref="Q297" r:id="rId252"/>
    <hyperlink ref="Q298" r:id="rId253"/>
    <hyperlink ref="Q299" r:id="rId254"/>
    <hyperlink ref="Q300" r:id="rId255"/>
    <hyperlink ref="Q302" r:id="rId256"/>
    <hyperlink ref="Q303" r:id="rId257"/>
    <hyperlink ref="Q306" r:id="rId258"/>
    <hyperlink ref="Q307" r:id="rId259"/>
    <hyperlink ref="Q309" r:id="rId260"/>
    <hyperlink ref="Q311" r:id="rId261"/>
    <hyperlink ref="Q312" r:id="rId262"/>
    <hyperlink ref="Q313" r:id="rId263"/>
    <hyperlink ref="Q314" r:id="rId264"/>
    <hyperlink ref="Q315" r:id="rId265"/>
    <hyperlink ref="Q317" r:id="rId266"/>
    <hyperlink ref="Q318" r:id="rId267"/>
    <hyperlink ref="Q319" r:id="rId268"/>
    <hyperlink ref="Q321" r:id="rId269"/>
    <hyperlink ref="Q322" r:id="rId270"/>
    <hyperlink ref="Q323" r:id="rId271"/>
    <hyperlink ref="Q327" r:id="rId272"/>
    <hyperlink ref="Q329" r:id="rId273"/>
    <hyperlink ref="Q330" r:id="rId274"/>
    <hyperlink ref="Q331" r:id="rId275"/>
    <hyperlink ref="Q332" r:id="rId276"/>
    <hyperlink ref="Q333" r:id="rId277"/>
    <hyperlink ref="Q334" r:id="rId278"/>
    <hyperlink ref="Q335" r:id="rId279"/>
    <hyperlink ref="Q337" r:id="rId280"/>
    <hyperlink ref="Q338" r:id="rId281"/>
    <hyperlink ref="Q340" r:id="rId282"/>
    <hyperlink ref="Q343" r:id="rId283"/>
    <hyperlink ref="Q344" r:id="rId284"/>
    <hyperlink ref="Q345" r:id="rId285"/>
    <hyperlink ref="Q346" r:id="rId286"/>
    <hyperlink ref="Q347" r:id="rId287"/>
    <hyperlink ref="Q348" r:id="rId288"/>
    <hyperlink ref="Q350" r:id="rId289"/>
    <hyperlink ref="Q352" r:id="rId290"/>
    <hyperlink ref="Q355" r:id="rId291"/>
    <hyperlink ref="Q356" r:id="rId292"/>
    <hyperlink ref="Q358" r:id="rId293"/>
    <hyperlink ref="Q359" r:id="rId294"/>
    <hyperlink ref="Q362" r:id="rId295"/>
    <hyperlink ref="Q363" r:id="rId296"/>
    <hyperlink ref="Q364" r:id="rId297"/>
    <hyperlink ref="Q365" r:id="rId298"/>
    <hyperlink ref="Q366" r:id="rId299"/>
    <hyperlink ref="Q367" r:id="rId300"/>
    <hyperlink ref="Q368" r:id="rId301"/>
    <hyperlink ref="Q369" r:id="rId302"/>
    <hyperlink ref="Q371" r:id="rId303"/>
    <hyperlink ref="Q372" r:id="rId304"/>
    <hyperlink ref="Q373" r:id="rId305"/>
    <hyperlink ref="Q374" r:id="rId306"/>
    <hyperlink ref="Q375" r:id="rId307"/>
    <hyperlink ref="Q377" r:id="rId308"/>
    <hyperlink ref="Q378" r:id="rId309"/>
    <hyperlink ref="Q379" r:id="rId310"/>
    <hyperlink ref="Q380" r:id="rId311"/>
    <hyperlink ref="Q381" r:id="rId312"/>
    <hyperlink ref="Q382" r:id="rId313"/>
    <hyperlink ref="Q383" r:id="rId314"/>
    <hyperlink ref="Q384" r:id="rId315"/>
    <hyperlink ref="Q385" r:id="rId316"/>
    <hyperlink ref="Q387" r:id="rId317"/>
    <hyperlink ref="Q388" r:id="rId318"/>
    <hyperlink ref="Q389" r:id="rId319"/>
    <hyperlink ref="Q390" r:id="rId320"/>
    <hyperlink ref="Q391" r:id="rId321"/>
    <hyperlink ref="Q392" r:id="rId322"/>
    <hyperlink ref="Q393" r:id="rId323"/>
    <hyperlink ref="Q394" r:id="rId324"/>
    <hyperlink ref="Q395" r:id="rId325"/>
    <hyperlink ref="Q397" r:id="rId326"/>
    <hyperlink ref="Q398" r:id="rId327"/>
    <hyperlink ref="Q400" r:id="rId328"/>
    <hyperlink ref="Q401" r:id="rId329"/>
    <hyperlink ref="Q402" r:id="rId330"/>
    <hyperlink ref="Q403" r:id="rId331"/>
    <hyperlink ref="Q405" r:id="rId332"/>
    <hyperlink ref="Q406" r:id="rId333"/>
    <hyperlink ref="Q407" r:id="rId334"/>
    <hyperlink ref="Q408" r:id="rId335"/>
    <hyperlink ref="Q410" r:id="rId336"/>
    <hyperlink ref="Q411" r:id="rId337"/>
    <hyperlink ref="Q412" r:id="rId338"/>
    <hyperlink ref="Q413" r:id="rId339"/>
    <hyperlink ref="Q414" r:id="rId340"/>
    <hyperlink ref="Q415" r:id="rId341"/>
    <hyperlink ref="Q416" r:id="rId342"/>
    <hyperlink ref="Q420" r:id="rId343"/>
    <hyperlink ref="Q421" r:id="rId344"/>
    <hyperlink ref="Q422" r:id="rId345"/>
    <hyperlink ref="Q423" r:id="rId346"/>
    <hyperlink ref="Q424" r:id="rId347"/>
    <hyperlink ref="Q425" r:id="rId348"/>
    <hyperlink ref="Q426" r:id="rId349"/>
    <hyperlink ref="Q427" r:id="rId350"/>
    <hyperlink ref="Q428" r:id="rId351"/>
    <hyperlink ref="Q429" r:id="rId352"/>
    <hyperlink ref="Q430" r:id="rId353"/>
    <hyperlink ref="Q432" r:id="rId354"/>
    <hyperlink ref="Q433" r:id="rId355"/>
    <hyperlink ref="Q435" r:id="rId356"/>
    <hyperlink ref="Q436" r:id="rId357"/>
    <hyperlink ref="Q437" r:id="rId358"/>
    <hyperlink ref="Q438" r:id="rId359"/>
    <hyperlink ref="Q439" r:id="rId360"/>
    <hyperlink ref="Q440" r:id="rId361"/>
    <hyperlink ref="Q441" r:id="rId362"/>
    <hyperlink ref="Q442" r:id="rId363"/>
    <hyperlink ref="Q443" r:id="rId364"/>
    <hyperlink ref="Q444" r:id="rId365"/>
    <hyperlink ref="Q445" r:id="rId366"/>
    <hyperlink ref="Q446" r:id="rId367"/>
    <hyperlink ref="Q448" r:id="rId368"/>
    <hyperlink ref="Q449" r:id="rId369"/>
    <hyperlink ref="Q450" r:id="rId370"/>
    <hyperlink ref="Q452" r:id="rId371"/>
    <hyperlink ref="Q453" r:id="rId372"/>
    <hyperlink ref="Q454" r:id="rId373"/>
    <hyperlink ref="Q455" r:id="rId374"/>
    <hyperlink ref="Q456" r:id="rId375"/>
    <hyperlink ref="Q457" r:id="rId376"/>
    <hyperlink ref="Q458" r:id="rId377"/>
    <hyperlink ref="Q459" r:id="rId378"/>
    <hyperlink ref="Q462" r:id="rId379"/>
    <hyperlink ref="Q463" r:id="rId380"/>
    <hyperlink ref="Q464" r:id="rId381"/>
    <hyperlink ref="Q465" r:id="rId382"/>
    <hyperlink ref="Q466" r:id="rId383"/>
    <hyperlink ref="Q467" r:id="rId384"/>
    <hyperlink ref="Q469" r:id="rId385"/>
    <hyperlink ref="Q470" r:id="rId386"/>
    <hyperlink ref="Q473" r:id="rId387"/>
    <hyperlink ref="Q474" r:id="rId388"/>
    <hyperlink ref="Q475" r:id="rId389"/>
    <hyperlink ref="Q476" r:id="rId390"/>
    <hyperlink ref="Q477" r:id="rId391"/>
    <hyperlink ref="Q478" r:id="rId392"/>
    <hyperlink ref="Q479" r:id="rId393"/>
    <hyperlink ref="Q480" r:id="rId394"/>
    <hyperlink ref="Q482" r:id="rId395"/>
    <hyperlink ref="H483" r:id="rId396" display="http://192.127.28.24/verradicado.php?verrad=20144400064992&amp;PHPSESSID=190709085056o19216815154RPOVEDA&amp;carpeta=8&amp;nomcarpeta=Busquedas&amp;tipo_carp=0&amp;from=consulta"/>
    <hyperlink ref="Q483" r:id="rId397"/>
    <hyperlink ref="Q484" r:id="rId398"/>
    <hyperlink ref="Q485" r:id="rId399"/>
    <hyperlink ref="Q487" r:id="rId400"/>
    <hyperlink ref="Q488" r:id="rId401"/>
    <hyperlink ref="G489" r:id="rId402" display="https://portalempleado.supersolidaria.gov.co/PortalEmpleado/rees/reesmng.do?formAction=btPreview&amp;au=true&amp;idSolicitud=253178&amp;v=04&amp;tareasSIC=true"/>
    <hyperlink ref="Q489" r:id="rId403"/>
    <hyperlink ref="Q490" r:id="rId404"/>
    <hyperlink ref="Q491" r:id="rId405"/>
    <hyperlink ref="Q492" r:id="rId406"/>
    <hyperlink ref="Q493" r:id="rId407"/>
    <hyperlink ref="Q494" r:id="rId408"/>
    <hyperlink ref="Q495" r:id="rId409"/>
    <hyperlink ref="Q496" r:id="rId410"/>
    <hyperlink ref="Q497" r:id="rId411"/>
    <hyperlink ref="Q503" r:id="rId412"/>
    <hyperlink ref="Q505" r:id="rId413"/>
    <hyperlink ref="Q506" r:id="rId414"/>
    <hyperlink ref="Q507" r:id="rId415"/>
    <hyperlink ref="Q509" r:id="rId416"/>
    <hyperlink ref="Q510" r:id="rId417"/>
    <hyperlink ref="Q512" r:id="rId418"/>
    <hyperlink ref="Q513" r:id="rId419"/>
    <hyperlink ref="Q514" r:id="rId420"/>
    <hyperlink ref="Q517" r:id="rId421"/>
    <hyperlink ref="Q518" r:id="rId422"/>
    <hyperlink ref="Q520" r:id="rId423"/>
    <hyperlink ref="Q521" r:id="rId424"/>
    <hyperlink ref="Q522" r:id="rId425"/>
    <hyperlink ref="F523" r:id="rId426" display="http://orfeo/descargar_archivo.php?ruta_archivo=/2014/440/20144400317662.tif&amp;nombre_archivo=20144400317662.tif&amp;from=consulta&amp;radicado=20144400317662"/>
    <hyperlink ref="Q523" r:id="rId427"/>
    <hyperlink ref="Q524" r:id="rId428"/>
    <hyperlink ref="Q525" r:id="rId429"/>
    <hyperlink ref="Q526" r:id="rId430"/>
    <hyperlink ref="Q527" r:id="rId431"/>
    <hyperlink ref="Q528" r:id="rId432"/>
    <hyperlink ref="Q548" r:id="rId433"/>
    <hyperlink ref="Q557" r:id="rId434"/>
    <hyperlink ref="Q566" r:id="rId435"/>
    <hyperlink ref="Q572" r:id="rId436"/>
    <hyperlink ref="G574" r:id="rId437" display="https://portalempleado.supersolidaria.gov.co/PortalEmpleado/rees/reesmng.do?formAction=btPreview&amp;au=true&amp;idSolicitud=317304&amp;v=04&amp;tareasSIC=true"/>
    <hyperlink ref="Q591" r:id="rId438"/>
    <hyperlink ref="Q594" r:id="rId439"/>
    <hyperlink ref="Q596" r:id="rId440"/>
    <hyperlink ref="Q598" r:id="rId441"/>
    <hyperlink ref="Q599" r:id="rId442"/>
    <hyperlink ref="Q605" r:id="rId443"/>
    <hyperlink ref="Q606" r:id="rId444"/>
    <hyperlink ref="G612" r:id="rId445"/>
    <hyperlink ref="G613" r:id="rId446"/>
    <hyperlink ref="G614" r:id="rId447" display="http://192.127.28.24/descargar_archivo.php?ruta_archivo=/2013/330/20133300212281.tif&amp;nombre_archivo=20133300212281.tif&amp;from=consulta&amp;radicado=20133300212281"/>
    <hyperlink ref="G615" r:id="rId448"/>
    <hyperlink ref="F617" r:id="rId449"/>
    <hyperlink ref="G617" r:id="rId450"/>
    <hyperlink ref="G618" r:id="rId451"/>
    <hyperlink ref="G620" r:id="rId452" display="http://192.127.28.24/descargar_archivo.php?ruta_archivo=/2013/330/20133300208741.tif&amp;nombre_archivo=20133300208741.tif&amp;from=consulta&amp;radicado=20133300208741"/>
    <hyperlink ref="G622" r:id="rId453" display="http://192.127.28.24/descargar_archivo.php?ruta_archivo=2009/330/20093300051271.tif&amp;nombre_archivo=20093300051271.tif&amp;from=consulta&amp;radicado=20093300051271"/>
    <hyperlink ref="G628" r:id="rId454"/>
    <hyperlink ref="G631" r:id="rId455" display="http://192.127.28.24/descargar_archivo.php?ruta_archivo=/2013/330/20133300209631.tif&amp;nombre_archivo=20133300209631.tif&amp;from=consulta&amp;radicado=20133300209631"/>
    <hyperlink ref="G633" r:id="rId456"/>
    <hyperlink ref="G638" r:id="rId457"/>
    <hyperlink ref="G640" r:id="rId458"/>
    <hyperlink ref="G641" r:id="rId459"/>
    <hyperlink ref="G642" r:id="rId460" display="http://192.127.28.24/descargar_archivo.php?ruta_archivo=/2014/330/20143300047611.tif&amp;nombre_archivo=20143300047611.tif&amp;from=consulta&amp;radicado=20143300047611"/>
    <hyperlink ref="G645" r:id="rId461"/>
    <hyperlink ref="G648" r:id="rId462"/>
    <hyperlink ref="G651" r:id="rId463"/>
    <hyperlink ref="F653" r:id="rId464"/>
    <hyperlink ref="G653" r:id="rId465"/>
    <hyperlink ref="G654" r:id="rId466"/>
    <hyperlink ref="G656" r:id="rId467"/>
    <hyperlink ref="G661" r:id="rId468"/>
    <hyperlink ref="G664" r:id="rId469"/>
    <hyperlink ref="G665" r:id="rId470" display="http://192.127.28.24/descargar_archivo.php?ruta_archivo=/2013/330/20133300236141.tif&amp;nombre_archivo=20133300236141.tif&amp;from=consulta&amp;radicado=20133300236141"/>
    <hyperlink ref="G667" r:id="rId471"/>
    <hyperlink ref="G668" r:id="rId472" display="http://192.127.28.24/descargar_archivo.php?ruta_archivo=/2014/330/20143300047971.tif&amp;nombre_archivo=20143300047971.tif&amp;from=consulta&amp;radicado=20143300047971"/>
    <hyperlink ref="G675" r:id="rId473" display="http://192.127.28.24/descargar_archivo.php?ruta_archivo=/2010/330/20103300296001.tif&amp;nombre_archivo=20103300296001.tif&amp;from=consulta&amp;radicado=20103300296001"/>
    <hyperlink ref="F684" r:id="rId474" display="http://192.127.28.24/descargar_archivo.php?ruta_archivo=/2010/330/20103300296001.tif&amp;nombre_archivo=20103300296001.tif&amp;from=consulta&amp;radicado=20103300296001"/>
    <hyperlink ref="G684" r:id="rId475" display="http://192.127.28.24/descargar_archivo.php?ruta_archivo=/2010/330/20103300296001.tif&amp;nombre_archivo=20103300296001.tif&amp;from=consulta&amp;radicado=20103300296001"/>
    <hyperlink ref="F688" r:id="rId476" display="http://192.127.28.24/descargar_archivo.php?ruta_archivo=/2010/330/20103300296001.tif&amp;nombre_archivo=20103300296001.tif&amp;from=consulta&amp;radicado=20103300296001"/>
    <hyperlink ref="G688" r:id="rId477" display="http://192.127.28.24/descargar_archivo.php?ruta_archivo=/2010/330/20103300296001.tif&amp;nombre_archivo=20103300296001.tif&amp;from=consulta&amp;radicado=20103300296001"/>
    <hyperlink ref="G689" r:id="rId478"/>
    <hyperlink ref="F692" r:id="rId479" display="http://192.127.28.24/descargar_archivo.php?ruta_archivo=/2010/330/20103300296001.tif&amp;nombre_archivo=20103300296001.tif&amp;from=consulta&amp;radicado=20103300296001"/>
    <hyperlink ref="G692" r:id="rId480" display="http://192.127.28.24/descargar_archivo.php?ruta_archivo=/2010/330/20103300296001.tif&amp;nombre_archivo=20103300296001.tif&amp;from=consulta&amp;radicado=20103300296001"/>
    <hyperlink ref="G695" r:id="rId481"/>
    <hyperlink ref="G698" r:id="rId482" display="http://192.127.28.24/descargar_archivo.php?ruta_archivo=/2014/330/20143300015731.tif&amp;nombre_archivo=20143300015731.tif&amp;from=consulta&amp;radicado=20143300015731"/>
    <hyperlink ref="G706" r:id="rId483"/>
    <hyperlink ref="G709" r:id="rId484"/>
    <hyperlink ref="G710" r:id="rId485"/>
    <hyperlink ref="G711" r:id="rId486"/>
    <hyperlink ref="G712" r:id="rId487"/>
    <hyperlink ref="G713" r:id="rId488"/>
    <hyperlink ref="G715" r:id="rId489"/>
    <hyperlink ref="G716" r:id="rId490"/>
    <hyperlink ref="G717" r:id="rId491"/>
    <hyperlink ref="G718" r:id="rId492"/>
    <hyperlink ref="G720" r:id="rId493"/>
    <hyperlink ref="G721" r:id="rId494"/>
    <hyperlink ref="G722" r:id="rId495"/>
    <hyperlink ref="G725" r:id="rId496"/>
    <hyperlink ref="G728" r:id="rId497"/>
    <hyperlink ref="G730" r:id="rId498"/>
    <hyperlink ref="G731" r:id="rId499"/>
    <hyperlink ref="G732" r:id="rId500" display="http://192.127.28.24/descargar_archivo.php?ruta_archivo=/2013/330/20133300287761.tif&amp;nombre_archivo=20133300287761.tif&amp;from=consulta&amp;radicado=20133300287761"/>
    <hyperlink ref="G733" r:id="rId501"/>
    <hyperlink ref="G735" r:id="rId502"/>
    <hyperlink ref="G748" r:id="rId503"/>
    <hyperlink ref="G754" r:id="rId504"/>
    <hyperlink ref="F755" r:id="rId505"/>
    <hyperlink ref="G755" r:id="rId506"/>
    <hyperlink ref="G756" r:id="rId507"/>
    <hyperlink ref="G759" r:id="rId508"/>
    <hyperlink ref="G765" r:id="rId509"/>
    <hyperlink ref="G771" r:id="rId510"/>
    <hyperlink ref="G773" r:id="rId511" display="http://192.127.28.24/descargar_archivo.php?ruta_archivo=/2013/330/20133300268341.tif&amp;nombre_archivo=20133300268341.tif&amp;from=consulta&amp;radicado=20133300268341"/>
    <hyperlink ref="G774" r:id="rId512"/>
    <hyperlink ref="G777" r:id="rId513"/>
    <hyperlink ref="G783" r:id="rId514"/>
    <hyperlink ref="G786" r:id="rId515"/>
    <hyperlink ref="G792" r:id="rId516" display="https://portalempleado.supersolidaria.gov.co/PortalEmpleado/rees/reesmng.do?formAction=btPreview&amp;au=true&amp;idSolicitud=235347&amp;v=04&amp;tareasSIC=true"/>
    <hyperlink ref="Q792" r:id="rId517"/>
    <hyperlink ref="G793" r:id="rId518" display="https://portalempleado.supersolidaria.gov.co/PortalEmpleado/rees/reesmng.do?formAction=btPreview&amp;au=true&amp;idSolicitud=144839&amp;v=04&amp;tareasSIC=true"/>
    <hyperlink ref="Q793" r:id="rId519"/>
    <hyperlink ref="F798" r:id="rId520" display="http://192.127.28.24/descargar_archivo.php?ruta_archivo=/2013/440/20134400148532.tif&amp;nombre_archivo=20134400148532.tif&amp;from=consulta&amp;radicado=20134400148532"/>
    <hyperlink ref="Q798" r:id="rId521"/>
    <hyperlink ref="Q799" r:id="rId522"/>
    <hyperlink ref="Q803" r:id="rId523"/>
    <hyperlink ref="Q806" r:id="rId524"/>
    <hyperlink ref="Q807" r:id="rId525"/>
    <hyperlink ref="Q809" r:id="rId526"/>
    <hyperlink ref="F810" r:id="rId527" display="https://portalempleado.supersolidaria.gov.co/PortalEmpleado/rees/reesmng.do?formAction=btPreview&amp;au=true&amp;idSolicitud=16812&amp;v=04&amp;tareasSIC=true"/>
    <hyperlink ref="G810" r:id="rId528" display="https://portalempleado.supersolidaria.gov.co/PortalEmpleado/rees/reesmng.do?formAction=btPreview&amp;au=true&amp;idSolicitud=204943&amp;v=04&amp;tareasSIC=true"/>
    <hyperlink ref="Q810" r:id="rId529"/>
    <hyperlink ref="G815" r:id="rId530" display="https://portalempleado.supersolidaria.gov.co/PortalEmpleado/rees/reesmng.do?formAction=btPreview&amp;au=true&amp;idSolicitud=278960&amp;v=04&amp;tareasSIC=true"/>
    <hyperlink ref="Q816" r:id="rId531"/>
    <hyperlink ref="G825" r:id="rId532" display="https://portalempleado.supersolidaria.gov.co/PortalEmpleado/rees/reesmng.do?formAction=btPreview&amp;au=true&amp;idSolicitud=243447&amp;v=04&amp;tareasSIC=true"/>
    <hyperlink ref="Q827" r:id="rId533"/>
    <hyperlink ref="Q833" r:id="rId534"/>
    <hyperlink ref="Q835" r:id="rId535"/>
    <hyperlink ref="F836" r:id="rId536" display="https://portalempleado.supersolidaria.gov.co/PortalEmpleado/rees/reesmng.do?formAction=btPreview&amp;au=true&amp;idSolicitud=170408&amp;v=04&amp;tareasSIC=true"/>
    <hyperlink ref="F837" r:id="rId537" display="https://portalempleado.supersolidaria.gov.co/PortalEmpleado/rees/reesmng.do?formAction=btPreview&amp;au=true&amp;idSolicitud=258538&amp;v=04&amp;tareasSIC=true"/>
    <hyperlink ref="G837" r:id="rId538" display="https://portalempleado.supersolidaria.gov.co/PortalEmpleado/rees/reesmng.do?formAction=btPreview&amp;au=true&amp;idSolicitud=258538&amp;v=04&amp;tareasSIC=true"/>
    <hyperlink ref="F840" r:id="rId539" display="https://portalempleado.supersolidaria.gov.co/PortalEmpleado/rees/reesmng.do?formAction=btPreview&amp;au=true&amp;idSolicitud=164659&amp;v=04&amp;tareasSIC=true"/>
    <hyperlink ref="Q842" r:id="rId540"/>
    <hyperlink ref="F847" r:id="rId541" display="https://portalempleado.supersolidaria.gov.co/PortalEmpleado/rees/reesmng.do?formAction=btPreview&amp;au=true&amp;idSolicitud=255725&amp;v=04&amp;tareasSIC=true"/>
    <hyperlink ref="G847" r:id="rId542" display="https://portalempleado.supersolidaria.gov.co/PortalEmpleado/rees/reesmng.do?formAction=btPreview&amp;au=true&amp;idSolicitud=255725&amp;v=04&amp;tareasSIC=true"/>
    <hyperlink ref="F849" r:id="rId543" display="https://portalempleado.supersolidaria.gov.co/PortalEmpleado/rees/reesmng.do?formAction=btPreview&amp;au=true&amp;idSolicitud=176903&amp;v=04&amp;tareasSIC=true"/>
    <hyperlink ref="Q850" r:id="rId544"/>
    <hyperlink ref="G852" r:id="rId545" display="https://portalempleado.supersolidaria.gov.co/PortalEmpleado/rees/reesmng.do?formAction=btPreview&amp;au=true&amp;idSolicitud=250159&amp;v=04&amp;tareasSIC=true"/>
    <hyperlink ref="G857" r:id="rId546" display="https://portalempleado.supersolidaria.gov.co/PortalEmpleado/rees/reesmng.do?formAction=btPreview&amp;au=true&amp;idSolicitud=258088&amp;v=04&amp;tareasSIC=true"/>
    <hyperlink ref="Q858" r:id="rId547"/>
    <hyperlink ref="Q859" r:id="rId548"/>
    <hyperlink ref="F869" r:id="rId549" display="https://portalempleado.supersolidaria.gov.co/PortalEmpleado/rees/reesmng.do?formAction=btPreview&amp;au=true&amp;idSolicitud=253810&amp;v=04&amp;tareasSIC=true"/>
    <hyperlink ref="G869" r:id="rId550" display="https://portalempleado.supersolidaria.gov.co/PortalEmpleado/rees/reesmng.do?formAction=btPreview&amp;au=true&amp;idSolicitud=253810&amp;v=04&amp;tareasSIC=true"/>
    <hyperlink ref="Q869" r:id="rId551"/>
    <hyperlink ref="Q872" r:id="rId552"/>
    <hyperlink ref="Q874" r:id="rId553"/>
    <hyperlink ref="G876" r:id="rId554" display="https://portalempleado.supersolidaria.gov.co/PortalEmpleado/rees/reesmng.do?formAction=btPreview&amp;au=true&amp;idSolicitud=262411&amp;v=04&amp;tareasSIC=true"/>
    <hyperlink ref="Q876" r:id="rId555"/>
    <hyperlink ref="Q885" r:id="rId556"/>
    <hyperlink ref="Q886" r:id="rId557"/>
    <hyperlink ref="G888" r:id="rId558" display="https://portalempleado.supersolidaria.gov.co/PortalEmpleado/rees/reesmng.do?formAction=btPreview&amp;au=true&amp;idSolicitud=259655&amp;v=04&amp;tareasSIC=true"/>
    <hyperlink ref="Q893" r:id="rId559"/>
    <hyperlink ref="Q897" r:id="rId560"/>
    <hyperlink ref="F902" r:id="rId561" display="https://portalempleado.supersolidaria.gov.co/PortalEmpleado/rees/reesmng.do?formAction=btPreview&amp;au=true&amp;idSolicitud=256405&amp;v=04&amp;tareasSIC=true"/>
    <hyperlink ref="G902" r:id="rId562" display="https://portalempleado.supersolidaria.gov.co/PortalEmpleado/rees/reesmng.do?formAction=btPreview&amp;au=true&amp;idSolicitud=256405&amp;v=04&amp;tareasSIC=true"/>
    <hyperlink ref="G910" r:id="rId563" display="https://portalempleado.supersolidaria.gov.co/PortalEmpleado/rees/reesmng.do?formAction=btPreview&amp;au=true&amp;idSolicitud=380207&amp;v=04&amp;tareasSIC=true"/>
    <hyperlink ref="Q922" r:id="rId564"/>
    <hyperlink ref="Q926" r:id="rId565"/>
    <hyperlink ref="Q928" r:id="rId566"/>
    <hyperlink ref="Q931" r:id="rId567"/>
    <hyperlink ref="Q932" r:id="rId568"/>
    <hyperlink ref="Q944" r:id="rId569"/>
    <hyperlink ref="Q943" r:id="rId570"/>
    <hyperlink ref="Q942" r:id="rId571"/>
    <hyperlink ref="Q941" r:id="rId572"/>
    <hyperlink ref="Q945" r:id="rId573"/>
    <hyperlink ref="Q947" r:id="rId574"/>
    <hyperlink ref="Q948" r:id="rId575"/>
    <hyperlink ref="Q950" r:id="rId576"/>
    <hyperlink ref="Q949" r:id="rId577"/>
    <hyperlink ref="Q951" r:id="rId578"/>
    <hyperlink ref="Q952" r:id="rId579"/>
    <hyperlink ref="Q953" r:id="rId580"/>
    <hyperlink ref="Q954" r:id="rId581"/>
    <hyperlink ref="Q957" r:id="rId582"/>
    <hyperlink ref="Q958" r:id="rId583"/>
    <hyperlink ref="Q959" r:id="rId584"/>
    <hyperlink ref="Q961" r:id="rId585"/>
    <hyperlink ref="Q962" r:id="rId586"/>
    <hyperlink ref="Q963" r:id="rId587"/>
    <hyperlink ref="Q965" r:id="rId588" display="mailto:cooperativasumacoop@gmail.com"/>
    <hyperlink ref="Q966" r:id="rId589" display="mailto:ctreferenciasyserviciosensalud@gmail.com."/>
  </hyperlinks>
  <pageMargins left="0.70866141732283472" right="0.70866141732283472" top="0.74803149606299213" bottom="0.74803149606299213" header="0" footer="0"/>
  <pageSetup orientation="portrait" r:id="rId590"/>
  <legacyDrawing r:id="rId59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38"/>
  <sheetViews>
    <sheetView workbookViewId="0">
      <pane ySplit="1" topLeftCell="A911" activePane="bottomLeft" state="frozen"/>
      <selection pane="bottomLeft" activeCell="D1025" sqref="D1025"/>
    </sheetView>
  </sheetViews>
  <sheetFormatPr baseColWidth="10" defaultColWidth="12.625" defaultRowHeight="15" customHeight="1" x14ac:dyDescent="0.2"/>
  <cols>
    <col min="1" max="1" width="5" customWidth="1"/>
    <col min="2" max="2" width="26.875" style="104" customWidth="1"/>
    <col min="3" max="3" width="17.125" customWidth="1"/>
    <col min="4" max="4" width="10.875" customWidth="1"/>
    <col min="5" max="5" width="9.375" customWidth="1"/>
    <col min="6" max="6" width="17.25" style="217" customWidth="1"/>
    <col min="7" max="7" width="14.375" style="193" customWidth="1"/>
    <col min="8" max="8" width="9.375" customWidth="1"/>
    <col min="9" max="9" width="19.75" customWidth="1"/>
    <col min="10" max="10" width="23.5" customWidth="1"/>
    <col min="11" max="11" width="11.5" customWidth="1"/>
    <col min="12" max="12" width="15.625" customWidth="1"/>
    <col min="13" max="13" width="13.875" customWidth="1"/>
    <col min="14" max="14" width="9.375" customWidth="1"/>
    <col min="15" max="15" width="28.375" style="272" customWidth="1"/>
    <col min="16" max="26" width="9.375" customWidth="1"/>
  </cols>
  <sheetData>
    <row r="1" spans="1:15" ht="14.25" customHeight="1" x14ac:dyDescent="0.2">
      <c r="A1" s="6" t="s">
        <v>4337</v>
      </c>
      <c r="B1" s="6" t="s">
        <v>5</v>
      </c>
      <c r="C1" s="6" t="s">
        <v>6</v>
      </c>
      <c r="D1" s="7" t="s">
        <v>7</v>
      </c>
      <c r="E1" s="8" t="s">
        <v>8</v>
      </c>
      <c r="F1" s="210" t="s">
        <v>9</v>
      </c>
      <c r="G1" s="186" t="s">
        <v>10</v>
      </c>
      <c r="H1" s="8" t="s">
        <v>11</v>
      </c>
      <c r="I1" s="9" t="s">
        <v>12</v>
      </c>
      <c r="J1" s="9" t="s">
        <v>13</v>
      </c>
      <c r="K1" s="9" t="s">
        <v>14</v>
      </c>
      <c r="L1" s="6" t="s">
        <v>15</v>
      </c>
      <c r="M1" s="6" t="s">
        <v>16</v>
      </c>
      <c r="N1" s="6" t="s">
        <v>17</v>
      </c>
      <c r="O1" s="221" t="s">
        <v>18</v>
      </c>
    </row>
    <row r="2" spans="1:15" ht="14.25" customHeight="1" x14ac:dyDescent="0.2">
      <c r="A2" s="10">
        <v>1</v>
      </c>
      <c r="B2" s="10" t="s">
        <v>4338</v>
      </c>
      <c r="C2" s="10" t="s">
        <v>4339</v>
      </c>
      <c r="D2" s="11">
        <v>8001925591</v>
      </c>
      <c r="E2" s="12">
        <v>38869</v>
      </c>
      <c r="F2" s="211">
        <v>20064400010822</v>
      </c>
      <c r="G2" s="187">
        <v>20064400010822</v>
      </c>
      <c r="H2" s="12">
        <v>38869</v>
      </c>
      <c r="I2" s="10" t="s">
        <v>4340</v>
      </c>
      <c r="J2" s="10" t="s">
        <v>4341</v>
      </c>
      <c r="K2" s="10" t="s">
        <v>4342</v>
      </c>
      <c r="L2" s="10" t="s">
        <v>4342</v>
      </c>
      <c r="M2" s="10" t="s">
        <v>4343</v>
      </c>
      <c r="N2" s="10">
        <v>2120853</v>
      </c>
      <c r="O2" s="88" t="s">
        <v>4344</v>
      </c>
    </row>
    <row r="3" spans="1:15" ht="14.25" customHeight="1" x14ac:dyDescent="0.2">
      <c r="A3" s="10">
        <f t="shared" ref="A3:A257" si="0">+A2+1</f>
        <v>2</v>
      </c>
      <c r="B3" s="10" t="s">
        <v>4345</v>
      </c>
      <c r="C3" s="10" t="s">
        <v>4346</v>
      </c>
      <c r="D3" s="11">
        <v>8914080654</v>
      </c>
      <c r="E3" s="12">
        <v>38869</v>
      </c>
      <c r="F3" s="211">
        <v>20064400053492</v>
      </c>
      <c r="G3" s="187">
        <v>20084400340252</v>
      </c>
      <c r="H3" s="12">
        <v>39730</v>
      </c>
      <c r="I3" s="10" t="s">
        <v>4340</v>
      </c>
      <c r="J3" s="10" t="s">
        <v>4347</v>
      </c>
      <c r="K3" s="10" t="s">
        <v>60</v>
      </c>
      <c r="L3" s="10" t="s">
        <v>61</v>
      </c>
      <c r="M3" s="10" t="s">
        <v>4348</v>
      </c>
      <c r="N3" s="10">
        <v>8897070</v>
      </c>
      <c r="O3" s="88" t="s">
        <v>4344</v>
      </c>
    </row>
    <row r="4" spans="1:15" ht="14.25" customHeight="1" x14ac:dyDescent="0.2">
      <c r="A4" s="10">
        <f t="shared" si="0"/>
        <v>3</v>
      </c>
      <c r="B4" s="10" t="s">
        <v>4349</v>
      </c>
      <c r="C4" s="11" t="s">
        <v>4344</v>
      </c>
      <c r="D4" s="11">
        <v>8909825003</v>
      </c>
      <c r="E4" s="13">
        <v>38880</v>
      </c>
      <c r="F4" s="211">
        <v>20064400059382</v>
      </c>
      <c r="G4" s="187">
        <v>20114400143852</v>
      </c>
      <c r="H4" s="12">
        <v>40659</v>
      </c>
      <c r="I4" s="10" t="s">
        <v>4340</v>
      </c>
      <c r="J4" s="10" t="s">
        <v>4350</v>
      </c>
      <c r="K4" s="10" t="s">
        <v>50</v>
      </c>
      <c r="L4" s="10" t="s">
        <v>44</v>
      </c>
      <c r="M4" s="10" t="s">
        <v>4351</v>
      </c>
      <c r="N4" s="10">
        <v>2669966</v>
      </c>
      <c r="O4" s="88" t="s">
        <v>4352</v>
      </c>
    </row>
    <row r="5" spans="1:15" ht="14.25" customHeight="1" x14ac:dyDescent="0.2">
      <c r="A5" s="10">
        <f t="shared" si="0"/>
        <v>4</v>
      </c>
      <c r="B5" s="10" t="s">
        <v>4353</v>
      </c>
      <c r="C5" s="11" t="s">
        <v>4354</v>
      </c>
      <c r="D5" s="11">
        <v>8040011436</v>
      </c>
      <c r="E5" s="12">
        <v>38883</v>
      </c>
      <c r="F5" s="211">
        <v>20064400016722</v>
      </c>
      <c r="G5" s="187">
        <v>20084400005772</v>
      </c>
      <c r="H5" s="12">
        <v>39464</v>
      </c>
      <c r="I5" s="10" t="s">
        <v>2423</v>
      </c>
      <c r="J5" s="10" t="s">
        <v>4344</v>
      </c>
      <c r="K5" s="10" t="s">
        <v>4342</v>
      </c>
      <c r="L5" s="10" t="s">
        <v>4342</v>
      </c>
      <c r="M5" s="10" t="s">
        <v>4344</v>
      </c>
      <c r="N5" s="10" t="s">
        <v>4344</v>
      </c>
      <c r="O5" s="88" t="s">
        <v>4344</v>
      </c>
    </row>
    <row r="6" spans="1:15" ht="14.25" customHeight="1" x14ac:dyDescent="0.2">
      <c r="A6" s="10">
        <f t="shared" si="0"/>
        <v>5</v>
      </c>
      <c r="B6" s="10" t="s">
        <v>4355</v>
      </c>
      <c r="C6" s="11" t="s">
        <v>4344</v>
      </c>
      <c r="D6" s="11">
        <v>8050282815</v>
      </c>
      <c r="E6" s="12">
        <v>38922</v>
      </c>
      <c r="F6" s="211">
        <v>20064400028652</v>
      </c>
      <c r="G6" s="187">
        <v>20064400028652</v>
      </c>
      <c r="H6" s="12">
        <v>38922</v>
      </c>
      <c r="I6" s="10" t="s">
        <v>4340</v>
      </c>
      <c r="J6" s="10" t="s">
        <v>4356</v>
      </c>
      <c r="K6" s="10" t="s">
        <v>1461</v>
      </c>
      <c r="L6" s="10" t="s">
        <v>4357</v>
      </c>
      <c r="M6" s="10" t="s">
        <v>4358</v>
      </c>
      <c r="N6" s="10">
        <v>6824413</v>
      </c>
      <c r="O6" s="88" t="s">
        <v>4359</v>
      </c>
    </row>
    <row r="7" spans="1:15" ht="14.25" customHeight="1" x14ac:dyDescent="0.2">
      <c r="A7" s="10">
        <f t="shared" si="0"/>
        <v>6</v>
      </c>
      <c r="B7" s="10" t="s">
        <v>4360</v>
      </c>
      <c r="C7" s="10" t="s">
        <v>4361</v>
      </c>
      <c r="D7" s="11">
        <v>8050257923</v>
      </c>
      <c r="E7" s="12">
        <v>38929</v>
      </c>
      <c r="F7" s="211">
        <v>20064400033462</v>
      </c>
      <c r="G7" s="187">
        <v>20094400219772</v>
      </c>
      <c r="H7" s="12">
        <v>39988</v>
      </c>
      <c r="I7" s="10" t="s">
        <v>4340</v>
      </c>
      <c r="J7" s="10" t="s">
        <v>4362</v>
      </c>
      <c r="K7" s="10" t="s">
        <v>54</v>
      </c>
      <c r="L7" s="10" t="s">
        <v>25</v>
      </c>
      <c r="M7" s="10" t="s">
        <v>4363</v>
      </c>
      <c r="N7" s="10">
        <v>6845242</v>
      </c>
      <c r="O7" s="88" t="s">
        <v>4364</v>
      </c>
    </row>
    <row r="8" spans="1:15" ht="14.25" customHeight="1" x14ac:dyDescent="0.2">
      <c r="A8" s="10">
        <f t="shared" si="0"/>
        <v>7</v>
      </c>
      <c r="B8" s="10" t="s">
        <v>4365</v>
      </c>
      <c r="C8" s="10" t="s">
        <v>4366</v>
      </c>
      <c r="D8" s="11">
        <v>8130068944</v>
      </c>
      <c r="E8" s="12">
        <v>38930</v>
      </c>
      <c r="F8" s="211">
        <v>20064400035172</v>
      </c>
      <c r="G8" s="187">
        <v>20074400293522</v>
      </c>
      <c r="H8" s="12">
        <v>39392</v>
      </c>
      <c r="I8" s="10" t="s">
        <v>2423</v>
      </c>
      <c r="J8" s="10" t="s">
        <v>4367</v>
      </c>
      <c r="K8" s="10" t="s">
        <v>625</v>
      </c>
      <c r="L8" s="10" t="s">
        <v>100</v>
      </c>
      <c r="M8" s="10" t="s">
        <v>4368</v>
      </c>
      <c r="N8" s="10">
        <v>8721044</v>
      </c>
      <c r="O8" s="88" t="s">
        <v>4344</v>
      </c>
    </row>
    <row r="9" spans="1:15" ht="14.25" customHeight="1" x14ac:dyDescent="0.2">
      <c r="A9" s="10">
        <f t="shared" si="0"/>
        <v>8</v>
      </c>
      <c r="B9" s="10" t="s">
        <v>4369</v>
      </c>
      <c r="C9" s="10" t="s">
        <v>4370</v>
      </c>
      <c r="D9" s="11">
        <v>8600567395</v>
      </c>
      <c r="E9" s="12">
        <v>38931</v>
      </c>
      <c r="F9" s="211">
        <v>20064400036762</v>
      </c>
      <c r="G9" s="187">
        <v>20194400246962</v>
      </c>
      <c r="H9" s="12">
        <v>43690</v>
      </c>
      <c r="I9" s="10" t="s">
        <v>2423</v>
      </c>
      <c r="J9" s="10" t="s">
        <v>4371</v>
      </c>
      <c r="K9" s="10" t="s">
        <v>4342</v>
      </c>
      <c r="L9" s="10" t="s">
        <v>4342</v>
      </c>
      <c r="M9" s="10" t="s">
        <v>4372</v>
      </c>
      <c r="N9" s="10">
        <v>2682640</v>
      </c>
      <c r="O9" s="88" t="s">
        <v>4344</v>
      </c>
    </row>
    <row r="10" spans="1:15" ht="14.25" customHeight="1" x14ac:dyDescent="0.2">
      <c r="A10" s="10">
        <f t="shared" si="0"/>
        <v>9</v>
      </c>
      <c r="B10" s="10" t="s">
        <v>4373</v>
      </c>
      <c r="C10" s="10" t="s">
        <v>4374</v>
      </c>
      <c r="D10" s="11">
        <v>8300671473</v>
      </c>
      <c r="E10" s="12">
        <v>38933</v>
      </c>
      <c r="F10" s="211">
        <v>20064400039452</v>
      </c>
      <c r="G10" s="187" t="s">
        <v>4375</v>
      </c>
      <c r="H10" s="12">
        <v>39038</v>
      </c>
      <c r="I10" s="10" t="s">
        <v>4340</v>
      </c>
      <c r="J10" s="10" t="s">
        <v>4376</v>
      </c>
      <c r="K10" s="10" t="s">
        <v>4342</v>
      </c>
      <c r="L10" s="10" t="s">
        <v>4342</v>
      </c>
      <c r="M10" s="10" t="s">
        <v>4377</v>
      </c>
      <c r="N10" s="10">
        <v>4251600</v>
      </c>
      <c r="O10" s="88" t="s">
        <v>4378</v>
      </c>
    </row>
    <row r="11" spans="1:15" ht="14.25" customHeight="1" x14ac:dyDescent="0.2">
      <c r="A11" s="10">
        <f t="shared" si="0"/>
        <v>10</v>
      </c>
      <c r="B11" s="10" t="s">
        <v>4379</v>
      </c>
      <c r="C11" s="10" t="s">
        <v>4380</v>
      </c>
      <c r="D11" s="11">
        <v>8301017374</v>
      </c>
      <c r="E11" s="12">
        <v>38937</v>
      </c>
      <c r="F11" s="211">
        <v>20064400029522</v>
      </c>
      <c r="G11" s="187">
        <v>20064400029522</v>
      </c>
      <c r="H11" s="12">
        <v>38923</v>
      </c>
      <c r="I11" s="10" t="s">
        <v>2423</v>
      </c>
      <c r="J11" s="10" t="s">
        <v>4381</v>
      </c>
      <c r="K11" s="10" t="s">
        <v>4342</v>
      </c>
      <c r="L11" s="10" t="s">
        <v>4342</v>
      </c>
      <c r="M11" s="10" t="s">
        <v>4382</v>
      </c>
      <c r="N11" s="10">
        <v>6305031</v>
      </c>
      <c r="O11" s="88" t="s">
        <v>4383</v>
      </c>
    </row>
    <row r="12" spans="1:15" ht="14.25" customHeight="1" x14ac:dyDescent="0.2">
      <c r="A12" s="10">
        <f t="shared" si="0"/>
        <v>11</v>
      </c>
      <c r="B12" s="10" t="s">
        <v>4384</v>
      </c>
      <c r="C12" s="11" t="s">
        <v>4344</v>
      </c>
      <c r="D12" s="11">
        <v>9000101679</v>
      </c>
      <c r="E12" s="12">
        <v>38937</v>
      </c>
      <c r="F12" s="211">
        <v>20064400039622</v>
      </c>
      <c r="G12" s="187" t="s">
        <v>4385</v>
      </c>
      <c r="H12" s="12">
        <v>39136</v>
      </c>
      <c r="I12" s="10" t="s">
        <v>4340</v>
      </c>
      <c r="J12" s="10" t="s">
        <v>4386</v>
      </c>
      <c r="K12" s="10" t="s">
        <v>4344</v>
      </c>
      <c r="L12" s="10" t="s">
        <v>4344</v>
      </c>
      <c r="M12" s="10" t="s">
        <v>4344</v>
      </c>
      <c r="N12" s="10" t="s">
        <v>4344</v>
      </c>
      <c r="O12" s="88" t="s">
        <v>4344</v>
      </c>
    </row>
    <row r="13" spans="1:15" ht="14.25" customHeight="1" x14ac:dyDescent="0.2">
      <c r="A13" s="10">
        <f t="shared" si="0"/>
        <v>12</v>
      </c>
      <c r="B13" s="10" t="s">
        <v>4387</v>
      </c>
      <c r="C13" s="10" t="s">
        <v>4388</v>
      </c>
      <c r="D13" s="11">
        <v>8020162061</v>
      </c>
      <c r="E13" s="12">
        <v>38938</v>
      </c>
      <c r="F13" s="211" t="s">
        <v>4389</v>
      </c>
      <c r="G13" s="187">
        <v>20094400037572</v>
      </c>
      <c r="H13" s="12">
        <v>39847</v>
      </c>
      <c r="I13" s="10" t="s">
        <v>2423</v>
      </c>
      <c r="J13" s="10" t="s">
        <v>4390</v>
      </c>
      <c r="K13" s="10" t="s">
        <v>418</v>
      </c>
      <c r="L13" s="10" t="s">
        <v>335</v>
      </c>
      <c r="M13" s="10" t="s">
        <v>4391</v>
      </c>
      <c r="N13" s="10">
        <v>3562831</v>
      </c>
      <c r="O13" s="88" t="s">
        <v>4344</v>
      </c>
    </row>
    <row r="14" spans="1:15" ht="14.25" customHeight="1" x14ac:dyDescent="0.2">
      <c r="A14" s="10">
        <f t="shared" si="0"/>
        <v>13</v>
      </c>
      <c r="B14" s="10" t="s">
        <v>4392</v>
      </c>
      <c r="C14" s="10" t="s">
        <v>4393</v>
      </c>
      <c r="D14" s="11">
        <v>8060064131</v>
      </c>
      <c r="E14" s="12">
        <v>38939</v>
      </c>
      <c r="F14" s="211">
        <v>20064400042332</v>
      </c>
      <c r="G14" s="187" t="s">
        <v>4394</v>
      </c>
      <c r="H14" s="12">
        <v>39745</v>
      </c>
      <c r="I14" s="10" t="s">
        <v>4340</v>
      </c>
      <c r="J14" s="10" t="s">
        <v>4395</v>
      </c>
      <c r="K14" s="10" t="s">
        <v>1824</v>
      </c>
      <c r="L14" s="10" t="s">
        <v>463</v>
      </c>
      <c r="M14" s="10" t="s">
        <v>4396</v>
      </c>
      <c r="N14" s="10">
        <v>6690890</v>
      </c>
      <c r="O14" s="88" t="s">
        <v>4397</v>
      </c>
    </row>
    <row r="15" spans="1:15" ht="14.25" customHeight="1" x14ac:dyDescent="0.2">
      <c r="A15" s="10">
        <f t="shared" si="0"/>
        <v>14</v>
      </c>
      <c r="B15" s="10" t="s">
        <v>4398</v>
      </c>
      <c r="C15" s="10" t="s">
        <v>4399</v>
      </c>
      <c r="D15" s="11">
        <v>8320018220</v>
      </c>
      <c r="E15" s="12">
        <v>38943</v>
      </c>
      <c r="F15" s="211">
        <v>20064400043912</v>
      </c>
      <c r="G15" s="187">
        <v>20064400043912</v>
      </c>
      <c r="H15" s="12">
        <v>38943</v>
      </c>
      <c r="I15" s="10" t="s">
        <v>2423</v>
      </c>
      <c r="J15" s="10" t="s">
        <v>4400</v>
      </c>
      <c r="K15" s="10" t="s">
        <v>1443</v>
      </c>
      <c r="L15" s="10" t="s">
        <v>34</v>
      </c>
      <c r="M15" s="10" t="s">
        <v>4401</v>
      </c>
      <c r="N15" s="10">
        <v>8427877</v>
      </c>
      <c r="O15" s="88" t="s">
        <v>4344</v>
      </c>
    </row>
    <row r="16" spans="1:15" ht="14.25" customHeight="1" x14ac:dyDescent="0.2">
      <c r="A16" s="10">
        <f t="shared" si="0"/>
        <v>15</v>
      </c>
      <c r="B16" s="10" t="s">
        <v>4402</v>
      </c>
      <c r="C16" s="11" t="s">
        <v>4344</v>
      </c>
      <c r="D16" s="11">
        <v>8001605729</v>
      </c>
      <c r="E16" s="12">
        <v>38944</v>
      </c>
      <c r="F16" s="211">
        <v>20064400044512</v>
      </c>
      <c r="G16" s="187">
        <v>20144400059772</v>
      </c>
      <c r="H16" s="12">
        <v>41696</v>
      </c>
      <c r="I16" s="10" t="s">
        <v>2423</v>
      </c>
      <c r="J16" s="10" t="s">
        <v>1303</v>
      </c>
      <c r="K16" s="10" t="s">
        <v>4342</v>
      </c>
      <c r="L16" s="10" t="s">
        <v>4342</v>
      </c>
      <c r="M16" s="10" t="s">
        <v>4344</v>
      </c>
      <c r="N16" s="10" t="s">
        <v>4344</v>
      </c>
      <c r="O16" s="88" t="s">
        <v>4344</v>
      </c>
    </row>
    <row r="17" spans="1:15" ht="14.25" customHeight="1" x14ac:dyDescent="0.2">
      <c r="A17" s="10">
        <f t="shared" si="0"/>
        <v>16</v>
      </c>
      <c r="B17" s="10" t="s">
        <v>4403</v>
      </c>
      <c r="C17" s="10" t="s">
        <v>4404</v>
      </c>
      <c r="D17" s="11">
        <v>8301339124</v>
      </c>
      <c r="E17" s="12">
        <v>38952</v>
      </c>
      <c r="F17" s="211">
        <v>20064400048332</v>
      </c>
      <c r="G17" s="187">
        <v>20064400048332</v>
      </c>
      <c r="H17" s="12">
        <v>38952</v>
      </c>
      <c r="I17" s="10" t="s">
        <v>2423</v>
      </c>
      <c r="J17" s="10" t="s">
        <v>4405</v>
      </c>
      <c r="K17" s="10" t="s">
        <v>4342</v>
      </c>
      <c r="L17" s="10" t="s">
        <v>4342</v>
      </c>
      <c r="M17" s="10" t="s">
        <v>4406</v>
      </c>
      <c r="N17" s="10">
        <v>3102011</v>
      </c>
      <c r="O17" s="88" t="s">
        <v>4344</v>
      </c>
    </row>
    <row r="18" spans="1:15" ht="14.25" customHeight="1" x14ac:dyDescent="0.2">
      <c r="A18" s="10">
        <f t="shared" si="0"/>
        <v>17</v>
      </c>
      <c r="B18" s="10" t="s">
        <v>4407</v>
      </c>
      <c r="C18" s="10" t="s">
        <v>4408</v>
      </c>
      <c r="D18" s="11">
        <v>8001108998</v>
      </c>
      <c r="E18" s="12">
        <v>38964</v>
      </c>
      <c r="F18" s="211">
        <v>20064400054662</v>
      </c>
      <c r="G18" s="187">
        <v>20064400054662</v>
      </c>
      <c r="H18" s="12">
        <v>38964</v>
      </c>
      <c r="I18" s="10" t="s">
        <v>4340</v>
      </c>
      <c r="J18" s="10" t="s">
        <v>4409</v>
      </c>
      <c r="K18" s="10" t="s">
        <v>4342</v>
      </c>
      <c r="L18" s="10" t="s">
        <v>4342</v>
      </c>
      <c r="M18" s="10" t="s">
        <v>4410</v>
      </c>
      <c r="N18" s="10">
        <v>2490930</v>
      </c>
      <c r="O18" s="88" t="s">
        <v>4344</v>
      </c>
    </row>
    <row r="19" spans="1:15" ht="14.25" customHeight="1" x14ac:dyDescent="0.2">
      <c r="A19" s="10">
        <f t="shared" si="0"/>
        <v>18</v>
      </c>
      <c r="B19" s="10" t="s">
        <v>4411</v>
      </c>
      <c r="C19" s="10" t="s">
        <v>4412</v>
      </c>
      <c r="D19" s="11">
        <v>8320073338</v>
      </c>
      <c r="E19" s="12">
        <v>38967</v>
      </c>
      <c r="F19" s="211" t="s">
        <v>4413</v>
      </c>
      <c r="G19" s="187" t="s">
        <v>4414</v>
      </c>
      <c r="H19" s="12">
        <v>38967</v>
      </c>
      <c r="I19" s="10" t="s">
        <v>4340</v>
      </c>
      <c r="J19" s="10" t="s">
        <v>4415</v>
      </c>
      <c r="K19" s="10" t="s">
        <v>1437</v>
      </c>
      <c r="L19" s="10" t="s">
        <v>34</v>
      </c>
      <c r="M19" s="10" t="s">
        <v>4416</v>
      </c>
      <c r="N19" s="10">
        <v>8640065</v>
      </c>
      <c r="O19" s="88" t="s">
        <v>4417</v>
      </c>
    </row>
    <row r="20" spans="1:15" ht="14.25" customHeight="1" x14ac:dyDescent="0.2">
      <c r="A20" s="10">
        <f t="shared" si="0"/>
        <v>19</v>
      </c>
      <c r="B20" s="10" t="s">
        <v>4418</v>
      </c>
      <c r="C20" s="11" t="s">
        <v>4344</v>
      </c>
      <c r="D20" s="11">
        <v>8300644854</v>
      </c>
      <c r="E20" s="12">
        <v>38968</v>
      </c>
      <c r="F20" s="211">
        <v>20064400099612</v>
      </c>
      <c r="G20" s="187">
        <v>20074400066382</v>
      </c>
      <c r="H20" s="12">
        <v>39164</v>
      </c>
      <c r="I20" s="10" t="s">
        <v>4340</v>
      </c>
      <c r="J20" s="10" t="s">
        <v>4419</v>
      </c>
      <c r="K20" s="10" t="s">
        <v>4344</v>
      </c>
      <c r="L20" s="10" t="s">
        <v>4344</v>
      </c>
      <c r="M20" s="10" t="s">
        <v>4420</v>
      </c>
      <c r="N20" s="10">
        <v>2810672</v>
      </c>
      <c r="O20" s="88" t="s">
        <v>4421</v>
      </c>
    </row>
    <row r="21" spans="1:15" ht="14.25" customHeight="1" x14ac:dyDescent="0.2">
      <c r="A21" s="10">
        <f t="shared" si="0"/>
        <v>20</v>
      </c>
      <c r="B21" s="10" t="s">
        <v>4422</v>
      </c>
      <c r="C21" s="10" t="s">
        <v>4423</v>
      </c>
      <c r="D21" s="11">
        <v>8300591376</v>
      </c>
      <c r="E21" s="12">
        <v>38978</v>
      </c>
      <c r="F21" s="211" t="s">
        <v>4424</v>
      </c>
      <c r="G21" s="187" t="s">
        <v>4424</v>
      </c>
      <c r="H21" s="12">
        <v>38978</v>
      </c>
      <c r="I21" s="10" t="s">
        <v>4340</v>
      </c>
      <c r="J21" s="10" t="s">
        <v>4425</v>
      </c>
      <c r="K21" s="10" t="s">
        <v>4342</v>
      </c>
      <c r="L21" s="10" t="s">
        <v>4342</v>
      </c>
      <c r="M21" s="10" t="s">
        <v>4426</v>
      </c>
      <c r="N21" s="10">
        <v>2840407</v>
      </c>
      <c r="O21" s="88" t="s">
        <v>4427</v>
      </c>
    </row>
    <row r="22" spans="1:15" ht="14.25" customHeight="1" x14ac:dyDescent="0.2">
      <c r="A22" s="10">
        <f t="shared" si="0"/>
        <v>21</v>
      </c>
      <c r="B22" s="10" t="s">
        <v>4428</v>
      </c>
      <c r="C22" s="11" t="s">
        <v>4344</v>
      </c>
      <c r="D22" s="11">
        <v>8150045006</v>
      </c>
      <c r="E22" s="12">
        <v>38980</v>
      </c>
      <c r="F22" s="211">
        <v>20064400063802</v>
      </c>
      <c r="G22" s="187">
        <v>20084400202882</v>
      </c>
      <c r="H22" s="12">
        <v>39643</v>
      </c>
      <c r="I22" s="10" t="s">
        <v>4340</v>
      </c>
      <c r="J22" s="10" t="s">
        <v>4429</v>
      </c>
      <c r="K22" s="10" t="s">
        <v>1515</v>
      </c>
      <c r="L22" s="10" t="s">
        <v>25</v>
      </c>
      <c r="M22" s="10" t="s">
        <v>4430</v>
      </c>
      <c r="N22" s="10">
        <v>2728842</v>
      </c>
      <c r="O22" s="88" t="s">
        <v>4431</v>
      </c>
    </row>
    <row r="23" spans="1:15" ht="14.25" customHeight="1" x14ac:dyDescent="0.2">
      <c r="A23" s="10">
        <f t="shared" si="0"/>
        <v>22</v>
      </c>
      <c r="B23" s="10" t="s">
        <v>4432</v>
      </c>
      <c r="C23" s="10" t="s">
        <v>4433</v>
      </c>
      <c r="D23" s="11">
        <v>8150046179</v>
      </c>
      <c r="E23" s="12">
        <v>38980</v>
      </c>
      <c r="F23" s="211" t="s">
        <v>4434</v>
      </c>
      <c r="G23" s="187">
        <v>20084400205482</v>
      </c>
      <c r="H23" s="12">
        <v>39644</v>
      </c>
      <c r="I23" s="10" t="s">
        <v>4340</v>
      </c>
      <c r="J23" s="10" t="s">
        <v>4429</v>
      </c>
      <c r="K23" s="10" t="s">
        <v>1515</v>
      </c>
      <c r="L23" s="10" t="s">
        <v>25</v>
      </c>
      <c r="M23" s="10" t="s">
        <v>4430</v>
      </c>
      <c r="N23" s="10">
        <v>2728842</v>
      </c>
      <c r="O23" s="88" t="s">
        <v>4435</v>
      </c>
    </row>
    <row r="24" spans="1:15" ht="14.25" customHeight="1" x14ac:dyDescent="0.2">
      <c r="A24" s="10">
        <f t="shared" si="0"/>
        <v>23</v>
      </c>
      <c r="B24" s="10" t="s">
        <v>4436</v>
      </c>
      <c r="C24" s="10" t="s">
        <v>4437</v>
      </c>
      <c r="D24" s="11">
        <v>8605113158</v>
      </c>
      <c r="E24" s="13">
        <v>38985</v>
      </c>
      <c r="F24" s="211">
        <v>20064400066542</v>
      </c>
      <c r="G24" s="187">
        <v>20064400066542</v>
      </c>
      <c r="H24" s="12">
        <v>38985</v>
      </c>
      <c r="I24" s="10" t="s">
        <v>4340</v>
      </c>
      <c r="J24" s="10" t="s">
        <v>4438</v>
      </c>
      <c r="K24" s="10" t="s">
        <v>4342</v>
      </c>
      <c r="L24" s="10" t="s">
        <v>4342</v>
      </c>
      <c r="M24" s="10" t="s">
        <v>4439</v>
      </c>
      <c r="N24" s="10">
        <v>6814940</v>
      </c>
      <c r="O24" s="88" t="s">
        <v>4344</v>
      </c>
    </row>
    <row r="25" spans="1:15" ht="14.25" customHeight="1" x14ac:dyDescent="0.2">
      <c r="A25" s="10">
        <f t="shared" si="0"/>
        <v>24</v>
      </c>
      <c r="B25" s="10" t="s">
        <v>4440</v>
      </c>
      <c r="C25" s="10" t="s">
        <v>4441</v>
      </c>
      <c r="D25" s="11">
        <v>8000413478</v>
      </c>
      <c r="E25" s="13">
        <v>38986</v>
      </c>
      <c r="F25" s="211">
        <v>20064400067422</v>
      </c>
      <c r="G25" s="187">
        <v>20064400067422</v>
      </c>
      <c r="H25" s="12">
        <v>38986</v>
      </c>
      <c r="I25" s="10" t="s">
        <v>4340</v>
      </c>
      <c r="J25" s="10" t="s">
        <v>4442</v>
      </c>
      <c r="K25" s="10" t="s">
        <v>1824</v>
      </c>
      <c r="L25" s="10" t="s">
        <v>463</v>
      </c>
      <c r="M25" s="10" t="s">
        <v>4443</v>
      </c>
      <c r="N25" s="10">
        <v>6605266</v>
      </c>
      <c r="O25" s="88" t="s">
        <v>4344</v>
      </c>
    </row>
    <row r="26" spans="1:15" ht="14.25" customHeight="1" x14ac:dyDescent="0.2">
      <c r="A26" s="10">
        <f t="shared" si="0"/>
        <v>25</v>
      </c>
      <c r="B26" s="10" t="s">
        <v>4444</v>
      </c>
      <c r="C26" s="10" t="s">
        <v>4445</v>
      </c>
      <c r="D26" s="11">
        <v>8001133059</v>
      </c>
      <c r="E26" s="13">
        <v>38986</v>
      </c>
      <c r="F26" s="211">
        <v>20064400067742</v>
      </c>
      <c r="G26" s="187">
        <v>20064400067742</v>
      </c>
      <c r="H26" s="12">
        <v>38986</v>
      </c>
      <c r="I26" s="10" t="s">
        <v>4340</v>
      </c>
      <c r="J26" s="10" t="s">
        <v>4446</v>
      </c>
      <c r="K26" s="10" t="s">
        <v>1426</v>
      </c>
      <c r="L26" s="10" t="s">
        <v>25</v>
      </c>
      <c r="M26" s="10" t="s">
        <v>4447</v>
      </c>
      <c r="N26" s="10">
        <v>2273823</v>
      </c>
      <c r="O26" s="88" t="s">
        <v>4344</v>
      </c>
    </row>
    <row r="27" spans="1:15" ht="14.25" customHeight="1" x14ac:dyDescent="0.2">
      <c r="A27" s="10">
        <f t="shared" si="0"/>
        <v>26</v>
      </c>
      <c r="B27" s="10" t="s">
        <v>4448</v>
      </c>
      <c r="C27" s="10" t="s">
        <v>4449</v>
      </c>
      <c r="D27" s="10">
        <v>8110155474</v>
      </c>
      <c r="E27" s="12">
        <v>38986</v>
      </c>
      <c r="F27" s="211">
        <v>20064400067292</v>
      </c>
      <c r="G27" s="187">
        <v>20084400027222</v>
      </c>
      <c r="H27" s="12">
        <v>39484</v>
      </c>
      <c r="I27" s="10" t="s">
        <v>4340</v>
      </c>
      <c r="J27" s="10" t="s">
        <v>4344</v>
      </c>
      <c r="K27" s="10" t="s">
        <v>50</v>
      </c>
      <c r="L27" s="10" t="s">
        <v>44</v>
      </c>
      <c r="M27" s="10" t="s">
        <v>4344</v>
      </c>
      <c r="N27" s="10" t="s">
        <v>4344</v>
      </c>
      <c r="O27" s="88" t="s">
        <v>4344</v>
      </c>
    </row>
    <row r="28" spans="1:15" ht="14.25" customHeight="1" x14ac:dyDescent="0.2">
      <c r="A28" s="10">
        <f t="shared" si="0"/>
        <v>27</v>
      </c>
      <c r="B28" s="10" t="s">
        <v>4450</v>
      </c>
      <c r="C28" s="10" t="s">
        <v>4451</v>
      </c>
      <c r="D28" s="11">
        <v>8301272075</v>
      </c>
      <c r="E28" s="12">
        <v>38986</v>
      </c>
      <c r="F28" s="211">
        <v>20064400068302</v>
      </c>
      <c r="G28" s="187">
        <v>20114400281252</v>
      </c>
      <c r="H28" s="12">
        <v>40766</v>
      </c>
      <c r="I28" s="10" t="s">
        <v>2423</v>
      </c>
      <c r="J28" s="10" t="s">
        <v>4452</v>
      </c>
      <c r="K28" s="10" t="s">
        <v>4342</v>
      </c>
      <c r="L28" s="10" t="s">
        <v>4342</v>
      </c>
      <c r="M28" s="10" t="s">
        <v>4453</v>
      </c>
      <c r="N28" s="10">
        <v>5415114</v>
      </c>
      <c r="O28" s="88" t="s">
        <v>4454</v>
      </c>
    </row>
    <row r="29" spans="1:15" ht="14.25" customHeight="1" x14ac:dyDescent="0.2">
      <c r="A29" s="10">
        <f t="shared" si="0"/>
        <v>28</v>
      </c>
      <c r="B29" s="10" t="s">
        <v>4455</v>
      </c>
      <c r="C29" s="11" t="s">
        <v>4344</v>
      </c>
      <c r="D29" s="11">
        <v>8050294522</v>
      </c>
      <c r="E29" s="12">
        <v>38994</v>
      </c>
      <c r="F29" s="211" t="s">
        <v>4456</v>
      </c>
      <c r="G29" s="187" t="s">
        <v>4456</v>
      </c>
      <c r="H29" s="12">
        <v>38994</v>
      </c>
      <c r="I29" s="10" t="s">
        <v>4340</v>
      </c>
      <c r="J29" s="10" t="s">
        <v>4457</v>
      </c>
      <c r="K29" s="10" t="s">
        <v>4344</v>
      </c>
      <c r="L29" s="10" t="s">
        <v>4344</v>
      </c>
      <c r="M29" s="10" t="s">
        <v>4344</v>
      </c>
      <c r="N29" s="10" t="s">
        <v>4344</v>
      </c>
      <c r="O29" s="88" t="s">
        <v>4344</v>
      </c>
    </row>
    <row r="30" spans="1:15" ht="14.25" customHeight="1" x14ac:dyDescent="0.2">
      <c r="A30" s="10">
        <f t="shared" si="0"/>
        <v>29</v>
      </c>
      <c r="B30" s="10" t="s">
        <v>4458</v>
      </c>
      <c r="C30" s="10" t="s">
        <v>4459</v>
      </c>
      <c r="D30" s="11">
        <v>8918002446</v>
      </c>
      <c r="E30" s="12">
        <v>38999</v>
      </c>
      <c r="F30" s="211">
        <v>20064400077582</v>
      </c>
      <c r="G30" s="187">
        <v>20133700270991</v>
      </c>
      <c r="H30" s="12">
        <v>41611</v>
      </c>
      <c r="I30" s="10" t="s">
        <v>4340</v>
      </c>
      <c r="J30" s="10" t="s">
        <v>4460</v>
      </c>
      <c r="K30" s="10" t="s">
        <v>700</v>
      </c>
      <c r="L30" s="10" t="s">
        <v>134</v>
      </c>
      <c r="M30" s="10" t="s">
        <v>4461</v>
      </c>
      <c r="N30" s="10">
        <v>7715823</v>
      </c>
      <c r="O30" s="88" t="s">
        <v>4344</v>
      </c>
    </row>
    <row r="31" spans="1:15" ht="14.25" customHeight="1" x14ac:dyDescent="0.2">
      <c r="A31" s="10">
        <f t="shared" si="0"/>
        <v>30</v>
      </c>
      <c r="B31" s="10" t="s">
        <v>4462</v>
      </c>
      <c r="C31" s="11" t="s">
        <v>4344</v>
      </c>
      <c r="D31" s="11">
        <v>9000798530</v>
      </c>
      <c r="E31" s="12">
        <v>39002</v>
      </c>
      <c r="F31" s="211">
        <v>20064400081752</v>
      </c>
      <c r="G31" s="187">
        <v>20064400081752</v>
      </c>
      <c r="H31" s="12">
        <v>39002</v>
      </c>
      <c r="I31" s="10" t="s">
        <v>2423</v>
      </c>
      <c r="J31" s="10" t="s">
        <v>4463</v>
      </c>
      <c r="K31" s="10" t="s">
        <v>4344</v>
      </c>
      <c r="L31" s="10" t="s">
        <v>4344</v>
      </c>
      <c r="M31" s="10" t="s">
        <v>4344</v>
      </c>
      <c r="N31" s="10" t="s">
        <v>4344</v>
      </c>
      <c r="O31" s="88" t="s">
        <v>4344</v>
      </c>
    </row>
    <row r="32" spans="1:15" ht="14.25" customHeight="1" x14ac:dyDescent="0.2">
      <c r="A32" s="10">
        <f t="shared" si="0"/>
        <v>31</v>
      </c>
      <c r="B32" s="10" t="s">
        <v>4464</v>
      </c>
      <c r="C32" s="10" t="s">
        <v>4465</v>
      </c>
      <c r="D32" s="11">
        <v>8001698154</v>
      </c>
      <c r="E32" s="12">
        <v>39003</v>
      </c>
      <c r="F32" s="211">
        <v>20064400082692</v>
      </c>
      <c r="G32" s="187">
        <v>20094400348422</v>
      </c>
      <c r="H32" s="12">
        <v>40081</v>
      </c>
      <c r="I32" s="10" t="s">
        <v>4340</v>
      </c>
      <c r="J32" s="10" t="s">
        <v>4466</v>
      </c>
      <c r="K32" s="10" t="s">
        <v>142</v>
      </c>
      <c r="L32" s="10" t="s">
        <v>143</v>
      </c>
      <c r="M32" s="10" t="s">
        <v>4467</v>
      </c>
      <c r="N32" s="10">
        <v>6761940</v>
      </c>
      <c r="O32" s="88" t="s">
        <v>4468</v>
      </c>
    </row>
    <row r="33" spans="1:15" ht="14.25" customHeight="1" x14ac:dyDescent="0.2">
      <c r="A33" s="10">
        <f t="shared" si="0"/>
        <v>32</v>
      </c>
      <c r="B33" s="10" t="s">
        <v>4469</v>
      </c>
      <c r="C33" s="11" t="s">
        <v>4344</v>
      </c>
      <c r="D33" s="11">
        <v>8301047038</v>
      </c>
      <c r="E33" s="12">
        <v>39003</v>
      </c>
      <c r="F33" s="211" t="s">
        <v>4470</v>
      </c>
      <c r="G33" s="187" t="s">
        <v>4470</v>
      </c>
      <c r="H33" s="12">
        <v>39003</v>
      </c>
      <c r="I33" s="10" t="s">
        <v>2423</v>
      </c>
      <c r="J33" s="10" t="s">
        <v>4471</v>
      </c>
      <c r="K33" s="10" t="s">
        <v>4342</v>
      </c>
      <c r="L33" s="10" t="s">
        <v>4342</v>
      </c>
      <c r="M33" s="10" t="s">
        <v>4344</v>
      </c>
      <c r="N33" s="10" t="s">
        <v>4344</v>
      </c>
      <c r="O33" s="88" t="s">
        <v>4344</v>
      </c>
    </row>
    <row r="34" spans="1:15" ht="14.25" customHeight="1" x14ac:dyDescent="0.2">
      <c r="A34" s="10">
        <f t="shared" si="0"/>
        <v>33</v>
      </c>
      <c r="B34" s="10" t="s">
        <v>4472</v>
      </c>
      <c r="C34" s="11" t="s">
        <v>4473</v>
      </c>
      <c r="D34" s="11">
        <v>8305059952</v>
      </c>
      <c r="E34" s="12">
        <v>39007</v>
      </c>
      <c r="F34" s="211" t="s">
        <v>4474</v>
      </c>
      <c r="G34" s="187" t="s">
        <v>4474</v>
      </c>
      <c r="H34" s="12">
        <v>39007</v>
      </c>
      <c r="I34" s="10" t="s">
        <v>2423</v>
      </c>
      <c r="J34" s="10" t="s">
        <v>4475</v>
      </c>
      <c r="K34" s="10" t="s">
        <v>418</v>
      </c>
      <c r="L34" s="10" t="s">
        <v>335</v>
      </c>
      <c r="M34" s="10" t="s">
        <v>4344</v>
      </c>
      <c r="N34" s="10" t="s">
        <v>4344</v>
      </c>
      <c r="O34" s="88" t="s">
        <v>4344</v>
      </c>
    </row>
    <row r="35" spans="1:15" ht="14.25" customHeight="1" x14ac:dyDescent="0.2">
      <c r="A35" s="10">
        <f t="shared" si="0"/>
        <v>34</v>
      </c>
      <c r="B35" s="10" t="s">
        <v>4476</v>
      </c>
      <c r="C35" s="10" t="s">
        <v>4477</v>
      </c>
      <c r="D35" s="11">
        <v>8160077966</v>
      </c>
      <c r="E35" s="12">
        <v>39016</v>
      </c>
      <c r="F35" s="211">
        <v>20064400092582</v>
      </c>
      <c r="G35" s="187">
        <v>20074400139172</v>
      </c>
      <c r="H35" s="12">
        <v>39233</v>
      </c>
      <c r="I35" s="10" t="s">
        <v>2423</v>
      </c>
      <c r="J35" s="10" t="s">
        <v>4478</v>
      </c>
      <c r="K35" s="10" t="s">
        <v>352</v>
      </c>
      <c r="L35" s="10" t="s">
        <v>353</v>
      </c>
      <c r="M35" s="10" t="s">
        <v>4479</v>
      </c>
      <c r="N35" s="10">
        <v>3333111</v>
      </c>
      <c r="O35" s="88" t="s">
        <v>4480</v>
      </c>
    </row>
    <row r="36" spans="1:15" ht="14.25" customHeight="1" x14ac:dyDescent="0.2">
      <c r="A36" s="10">
        <f t="shared" si="0"/>
        <v>35</v>
      </c>
      <c r="B36" s="10" t="s">
        <v>4481</v>
      </c>
      <c r="C36" s="10" t="s">
        <v>4482</v>
      </c>
      <c r="D36" s="10">
        <v>8300650191</v>
      </c>
      <c r="E36" s="13">
        <v>39016</v>
      </c>
      <c r="F36" s="211">
        <v>20064400092452</v>
      </c>
      <c r="G36" s="187">
        <v>20064400092452</v>
      </c>
      <c r="H36" s="13">
        <v>39016</v>
      </c>
      <c r="I36" s="10" t="s">
        <v>2423</v>
      </c>
      <c r="J36" s="10" t="s">
        <v>4483</v>
      </c>
      <c r="K36" s="10" t="s">
        <v>4344</v>
      </c>
      <c r="L36" s="10" t="s">
        <v>4344</v>
      </c>
      <c r="M36" s="10" t="s">
        <v>4344</v>
      </c>
      <c r="N36" s="10" t="s">
        <v>4344</v>
      </c>
      <c r="O36" s="88" t="s">
        <v>4344</v>
      </c>
    </row>
    <row r="37" spans="1:15" ht="14.25" customHeight="1" x14ac:dyDescent="0.2">
      <c r="A37" s="10">
        <f t="shared" si="0"/>
        <v>36</v>
      </c>
      <c r="B37" s="10" t="s">
        <v>4484</v>
      </c>
      <c r="C37" s="10" t="s">
        <v>4485</v>
      </c>
      <c r="D37" s="11">
        <v>8301186213</v>
      </c>
      <c r="E37" s="12">
        <v>39017</v>
      </c>
      <c r="F37" s="211" t="s">
        <v>4486</v>
      </c>
      <c r="G37" s="187" t="s">
        <v>4486</v>
      </c>
      <c r="H37" s="12">
        <v>39017</v>
      </c>
      <c r="I37" s="10" t="s">
        <v>2423</v>
      </c>
      <c r="J37" s="10" t="s">
        <v>4487</v>
      </c>
      <c r="K37" s="10" t="s">
        <v>4342</v>
      </c>
      <c r="L37" s="10" t="s">
        <v>4342</v>
      </c>
      <c r="M37" s="10" t="s">
        <v>4488</v>
      </c>
      <c r="N37" s="10">
        <v>4336224</v>
      </c>
      <c r="O37" s="88" t="s">
        <v>4489</v>
      </c>
    </row>
    <row r="38" spans="1:15" ht="14.25" customHeight="1" x14ac:dyDescent="0.2">
      <c r="A38" s="10">
        <f t="shared" si="0"/>
        <v>37</v>
      </c>
      <c r="B38" s="10" t="s">
        <v>4490</v>
      </c>
      <c r="C38" s="10" t="s">
        <v>4491</v>
      </c>
      <c r="D38" s="11">
        <v>9000580771</v>
      </c>
      <c r="E38" s="12">
        <v>39020</v>
      </c>
      <c r="F38" s="211" t="s">
        <v>4492</v>
      </c>
      <c r="G38" s="187" t="s">
        <v>4492</v>
      </c>
      <c r="H38" s="12">
        <v>39020</v>
      </c>
      <c r="I38" s="10" t="s">
        <v>2423</v>
      </c>
      <c r="J38" s="10" t="s">
        <v>4493</v>
      </c>
      <c r="K38" s="10" t="s">
        <v>4342</v>
      </c>
      <c r="L38" s="10" t="s">
        <v>4342</v>
      </c>
      <c r="M38" s="10" t="s">
        <v>4494</v>
      </c>
      <c r="N38" s="10">
        <v>3147700</v>
      </c>
      <c r="O38" s="88" t="s">
        <v>4344</v>
      </c>
    </row>
    <row r="39" spans="1:15" ht="14.25" customHeight="1" x14ac:dyDescent="0.2">
      <c r="A39" s="10">
        <f t="shared" si="0"/>
        <v>38</v>
      </c>
      <c r="B39" s="10" t="s">
        <v>4495</v>
      </c>
      <c r="C39" s="10" t="s">
        <v>4496</v>
      </c>
      <c r="D39" s="11">
        <v>8160075067</v>
      </c>
      <c r="E39" s="12">
        <v>39021</v>
      </c>
      <c r="F39" s="211" t="s">
        <v>4497</v>
      </c>
      <c r="G39" s="187" t="s">
        <v>4497</v>
      </c>
      <c r="H39" s="12">
        <v>39021</v>
      </c>
      <c r="I39" s="10" t="s">
        <v>2423</v>
      </c>
      <c r="J39" s="10" t="s">
        <v>4498</v>
      </c>
      <c r="K39" s="10" t="s">
        <v>4499</v>
      </c>
      <c r="L39" s="10" t="s">
        <v>353</v>
      </c>
      <c r="M39" s="10" t="s">
        <v>4500</v>
      </c>
      <c r="N39" s="10">
        <v>324941</v>
      </c>
      <c r="O39" s="88" t="s">
        <v>4344</v>
      </c>
    </row>
    <row r="40" spans="1:15" ht="14.25" customHeight="1" x14ac:dyDescent="0.2">
      <c r="A40" s="10">
        <f t="shared" si="0"/>
        <v>39</v>
      </c>
      <c r="B40" s="10" t="s">
        <v>4501</v>
      </c>
      <c r="C40" s="11" t="s">
        <v>4502</v>
      </c>
      <c r="D40" s="11" t="s">
        <v>4344</v>
      </c>
      <c r="E40" s="12">
        <v>39038</v>
      </c>
      <c r="F40" s="211">
        <v>20064400105312</v>
      </c>
      <c r="G40" s="187">
        <v>20154400110972</v>
      </c>
      <c r="H40" s="12">
        <v>42123</v>
      </c>
      <c r="I40" s="11" t="s">
        <v>4344</v>
      </c>
      <c r="J40" s="10" t="s">
        <v>4503</v>
      </c>
      <c r="K40" s="10" t="s">
        <v>4342</v>
      </c>
      <c r="L40" s="10" t="s">
        <v>4342</v>
      </c>
      <c r="M40" s="10" t="s">
        <v>4344</v>
      </c>
      <c r="N40" s="10" t="s">
        <v>4344</v>
      </c>
      <c r="O40" s="88" t="s">
        <v>4344</v>
      </c>
    </row>
    <row r="41" spans="1:15" ht="14.25" customHeight="1" x14ac:dyDescent="0.2">
      <c r="A41" s="10">
        <f t="shared" si="0"/>
        <v>40</v>
      </c>
      <c r="B41" s="10" t="s">
        <v>4504</v>
      </c>
      <c r="C41" s="10" t="s">
        <v>4505</v>
      </c>
      <c r="D41" s="11">
        <v>8300756270</v>
      </c>
      <c r="E41" s="12">
        <v>39042</v>
      </c>
      <c r="F41" s="211" t="s">
        <v>4506</v>
      </c>
      <c r="G41" s="187" t="s">
        <v>4506</v>
      </c>
      <c r="H41" s="12">
        <v>39042</v>
      </c>
      <c r="I41" s="10" t="s">
        <v>2423</v>
      </c>
      <c r="J41" s="10" t="s">
        <v>4507</v>
      </c>
      <c r="K41" s="10" t="s">
        <v>4342</v>
      </c>
      <c r="L41" s="10" t="s">
        <v>4342</v>
      </c>
      <c r="M41" s="10" t="s">
        <v>4508</v>
      </c>
      <c r="N41" s="10">
        <v>2352035</v>
      </c>
      <c r="O41" s="88" t="s">
        <v>4344</v>
      </c>
    </row>
    <row r="42" spans="1:15" ht="14.25" customHeight="1" x14ac:dyDescent="0.2">
      <c r="A42" s="10">
        <f t="shared" si="0"/>
        <v>41</v>
      </c>
      <c r="B42" s="10" t="s">
        <v>4509</v>
      </c>
      <c r="C42" s="11" t="s">
        <v>4344</v>
      </c>
      <c r="D42" s="11">
        <v>9000794695</v>
      </c>
      <c r="E42" s="12">
        <v>39049</v>
      </c>
      <c r="F42" s="211" t="s">
        <v>4510</v>
      </c>
      <c r="G42" s="187" t="s">
        <v>4510</v>
      </c>
      <c r="H42" s="12">
        <v>39049</v>
      </c>
      <c r="I42" s="10" t="s">
        <v>2423</v>
      </c>
      <c r="J42" s="10" t="s">
        <v>4511</v>
      </c>
      <c r="K42" s="10" t="s">
        <v>4342</v>
      </c>
      <c r="L42" s="10" t="s">
        <v>4342</v>
      </c>
      <c r="M42" s="10" t="s">
        <v>4344</v>
      </c>
      <c r="N42" s="10" t="s">
        <v>4344</v>
      </c>
      <c r="O42" s="88" t="s">
        <v>4344</v>
      </c>
    </row>
    <row r="43" spans="1:15" ht="14.25" customHeight="1" x14ac:dyDescent="0.2">
      <c r="A43" s="10">
        <f t="shared" si="0"/>
        <v>42</v>
      </c>
      <c r="B43" s="10" t="s">
        <v>4512</v>
      </c>
      <c r="C43" s="11" t="s">
        <v>4344</v>
      </c>
      <c r="D43" s="10">
        <v>8001373693</v>
      </c>
      <c r="E43" s="12">
        <v>39055</v>
      </c>
      <c r="F43" s="211">
        <v>20064400118422</v>
      </c>
      <c r="G43" s="187">
        <v>20064400118422</v>
      </c>
      <c r="H43" s="12">
        <v>39055</v>
      </c>
      <c r="I43" s="10" t="s">
        <v>2423</v>
      </c>
      <c r="J43" s="10" t="s">
        <v>4513</v>
      </c>
      <c r="K43" s="10" t="s">
        <v>50</v>
      </c>
      <c r="L43" s="10" t="s">
        <v>44</v>
      </c>
      <c r="M43" s="10" t="s">
        <v>4344</v>
      </c>
      <c r="N43" s="10" t="s">
        <v>4344</v>
      </c>
      <c r="O43" s="88" t="s">
        <v>4344</v>
      </c>
    </row>
    <row r="44" spans="1:15" ht="14.25" customHeight="1" x14ac:dyDescent="0.2">
      <c r="A44" s="10">
        <f t="shared" si="0"/>
        <v>43</v>
      </c>
      <c r="B44" s="10" t="s">
        <v>4514</v>
      </c>
      <c r="C44" s="10" t="s">
        <v>4515</v>
      </c>
      <c r="D44" s="11">
        <v>8130069293</v>
      </c>
      <c r="E44" s="12">
        <v>39055</v>
      </c>
      <c r="F44" s="211" t="s">
        <v>4516</v>
      </c>
      <c r="G44" s="187" t="s">
        <v>4517</v>
      </c>
      <c r="H44" s="12">
        <v>39202</v>
      </c>
      <c r="I44" s="10" t="s">
        <v>2423</v>
      </c>
      <c r="J44" s="10" t="s">
        <v>98</v>
      </c>
      <c r="K44" s="10" t="s">
        <v>625</v>
      </c>
      <c r="L44" s="10" t="s">
        <v>100</v>
      </c>
      <c r="M44" s="10" t="s">
        <v>4518</v>
      </c>
      <c r="N44" s="10">
        <v>8751833</v>
      </c>
      <c r="O44" s="88" t="s">
        <v>4344</v>
      </c>
    </row>
    <row r="45" spans="1:15" ht="14.25" customHeight="1" x14ac:dyDescent="0.2">
      <c r="A45" s="10">
        <f t="shared" si="0"/>
        <v>44</v>
      </c>
      <c r="B45" s="10" t="s">
        <v>4519</v>
      </c>
      <c r="C45" s="11" t="s">
        <v>4344</v>
      </c>
      <c r="D45" s="11">
        <v>8320055201</v>
      </c>
      <c r="E45" s="12">
        <v>39057</v>
      </c>
      <c r="F45" s="211">
        <v>20064400120392</v>
      </c>
      <c r="G45" s="187">
        <v>20074400069322</v>
      </c>
      <c r="H45" s="12">
        <v>39170</v>
      </c>
      <c r="I45" s="10" t="s">
        <v>4340</v>
      </c>
      <c r="J45" s="10" t="s">
        <v>4520</v>
      </c>
      <c r="K45" s="10" t="s">
        <v>4344</v>
      </c>
      <c r="L45" s="10" t="s">
        <v>4344</v>
      </c>
      <c r="M45" s="10" t="s">
        <v>4344</v>
      </c>
      <c r="N45" s="10" t="s">
        <v>4344</v>
      </c>
      <c r="O45" s="88" t="s">
        <v>4344</v>
      </c>
    </row>
    <row r="46" spans="1:15" ht="14.25" customHeight="1" x14ac:dyDescent="0.2">
      <c r="A46" s="10">
        <f t="shared" si="0"/>
        <v>45</v>
      </c>
      <c r="B46" s="10" t="s">
        <v>4521</v>
      </c>
      <c r="C46" s="10" t="s">
        <v>4522</v>
      </c>
      <c r="D46" s="11">
        <v>8100001780</v>
      </c>
      <c r="E46" s="13">
        <v>39062</v>
      </c>
      <c r="F46" s="211">
        <v>20064400122492</v>
      </c>
      <c r="G46" s="187">
        <v>20064400122492</v>
      </c>
      <c r="H46" s="12">
        <v>39062</v>
      </c>
      <c r="I46" s="10" t="s">
        <v>4340</v>
      </c>
      <c r="J46" s="10" t="s">
        <v>4523</v>
      </c>
      <c r="K46" s="10" t="s">
        <v>4524</v>
      </c>
      <c r="L46" s="10" t="s">
        <v>61</v>
      </c>
      <c r="M46" s="10" t="s">
        <v>4525</v>
      </c>
      <c r="N46" s="10">
        <v>8572097</v>
      </c>
      <c r="O46" s="88" t="s">
        <v>4344</v>
      </c>
    </row>
    <row r="47" spans="1:15" ht="14.25" customHeight="1" x14ac:dyDescent="0.2">
      <c r="A47" s="10">
        <f t="shared" si="0"/>
        <v>46</v>
      </c>
      <c r="B47" s="10" t="s">
        <v>4526</v>
      </c>
      <c r="C47" s="10" t="s">
        <v>4527</v>
      </c>
      <c r="D47" s="11">
        <v>8301161750</v>
      </c>
      <c r="E47" s="12">
        <v>39062</v>
      </c>
      <c r="F47" s="211">
        <v>20064400122032</v>
      </c>
      <c r="G47" s="187">
        <v>20064400122032</v>
      </c>
      <c r="H47" s="12">
        <v>39062</v>
      </c>
      <c r="I47" s="10" t="s">
        <v>2423</v>
      </c>
      <c r="J47" s="10" t="s">
        <v>4528</v>
      </c>
      <c r="K47" s="10" t="s">
        <v>4342</v>
      </c>
      <c r="L47" s="10" t="s">
        <v>4342</v>
      </c>
      <c r="M47" s="10" t="s">
        <v>4529</v>
      </c>
      <c r="N47" s="10">
        <v>3534000</v>
      </c>
      <c r="O47" s="88" t="s">
        <v>4530</v>
      </c>
    </row>
    <row r="48" spans="1:15" ht="14.25" customHeight="1" x14ac:dyDescent="0.2">
      <c r="A48" s="10">
        <f t="shared" si="0"/>
        <v>47</v>
      </c>
      <c r="B48" s="10" t="s">
        <v>4531</v>
      </c>
      <c r="C48" s="11" t="s">
        <v>4344</v>
      </c>
      <c r="D48" s="11">
        <v>8050076248</v>
      </c>
      <c r="E48" s="12">
        <v>39066</v>
      </c>
      <c r="F48" s="211">
        <v>20064400016622</v>
      </c>
      <c r="G48" s="187">
        <v>20094400175842</v>
      </c>
      <c r="H48" s="12">
        <v>39954</v>
      </c>
      <c r="I48" s="10" t="s">
        <v>4340</v>
      </c>
      <c r="J48" s="10" t="s">
        <v>4532</v>
      </c>
      <c r="K48" s="10" t="s">
        <v>4344</v>
      </c>
      <c r="L48" s="10" t="s">
        <v>4344</v>
      </c>
      <c r="M48" s="10" t="s">
        <v>4344</v>
      </c>
      <c r="N48" s="10" t="s">
        <v>4344</v>
      </c>
      <c r="O48" s="88" t="s">
        <v>4344</v>
      </c>
    </row>
    <row r="49" spans="1:15" ht="14.25" customHeight="1" x14ac:dyDescent="0.2">
      <c r="A49" s="10">
        <f t="shared" si="0"/>
        <v>48</v>
      </c>
      <c r="B49" s="10" t="s">
        <v>4533</v>
      </c>
      <c r="C49" s="10" t="s">
        <v>4534</v>
      </c>
      <c r="D49" s="11">
        <v>8130108781</v>
      </c>
      <c r="E49" s="12">
        <v>39077</v>
      </c>
      <c r="F49" s="211" t="s">
        <v>4535</v>
      </c>
      <c r="G49" s="187" t="s">
        <v>4535</v>
      </c>
      <c r="H49" s="12">
        <v>39077</v>
      </c>
      <c r="I49" s="10" t="s">
        <v>2423</v>
      </c>
      <c r="J49" s="10" t="s">
        <v>4536</v>
      </c>
      <c r="K49" s="10" t="s">
        <v>625</v>
      </c>
      <c r="L49" s="10" t="s">
        <v>100</v>
      </c>
      <c r="M49" s="10" t="s">
        <v>4537</v>
      </c>
      <c r="N49" s="10">
        <v>8723326</v>
      </c>
      <c r="O49" s="88" t="s">
        <v>4344</v>
      </c>
    </row>
    <row r="50" spans="1:15" ht="14.25" customHeight="1" x14ac:dyDescent="0.2">
      <c r="A50" s="10">
        <f t="shared" si="0"/>
        <v>49</v>
      </c>
      <c r="B50" s="10" t="s">
        <v>4538</v>
      </c>
      <c r="C50" s="10" t="s">
        <v>4539</v>
      </c>
      <c r="D50" s="11">
        <v>8909060238</v>
      </c>
      <c r="E50" s="12">
        <v>38954</v>
      </c>
      <c r="F50" s="211">
        <v>20064400129862</v>
      </c>
      <c r="G50" s="187" t="s">
        <v>4540</v>
      </c>
      <c r="H50" s="12">
        <v>39932</v>
      </c>
      <c r="I50" s="10" t="s">
        <v>4340</v>
      </c>
      <c r="J50" s="10" t="s">
        <v>4541</v>
      </c>
      <c r="K50" s="10" t="s">
        <v>50</v>
      </c>
      <c r="L50" s="10" t="s">
        <v>44</v>
      </c>
      <c r="M50" s="10" t="s">
        <v>4542</v>
      </c>
      <c r="N50" s="10">
        <v>2516095</v>
      </c>
      <c r="O50" s="88" t="s">
        <v>4543</v>
      </c>
    </row>
    <row r="51" spans="1:15" ht="14.25" customHeight="1" x14ac:dyDescent="0.2">
      <c r="A51" s="10">
        <f t="shared" si="0"/>
        <v>50</v>
      </c>
      <c r="B51" s="10" t="s">
        <v>4544</v>
      </c>
      <c r="C51" s="11" t="s">
        <v>4344</v>
      </c>
      <c r="D51" s="11">
        <v>8301381938</v>
      </c>
      <c r="E51" s="12">
        <v>39080</v>
      </c>
      <c r="F51" s="211" t="s">
        <v>4545</v>
      </c>
      <c r="G51" s="187">
        <v>20074400099802</v>
      </c>
      <c r="H51" s="12">
        <v>39205</v>
      </c>
      <c r="I51" s="10" t="s">
        <v>2423</v>
      </c>
      <c r="J51" s="10" t="s">
        <v>4546</v>
      </c>
      <c r="K51" s="10" t="s">
        <v>4344</v>
      </c>
      <c r="L51" s="10" t="s">
        <v>4344</v>
      </c>
      <c r="M51" s="10" t="s">
        <v>4344</v>
      </c>
      <c r="N51" s="10" t="s">
        <v>4344</v>
      </c>
      <c r="O51" s="88" t="s">
        <v>4344</v>
      </c>
    </row>
    <row r="52" spans="1:15" ht="14.25" customHeight="1" x14ac:dyDescent="0.2">
      <c r="A52" s="10">
        <f t="shared" si="0"/>
        <v>51</v>
      </c>
      <c r="B52" s="10" t="s">
        <v>4547</v>
      </c>
      <c r="C52" s="10" t="s">
        <v>4548</v>
      </c>
      <c r="D52" s="11">
        <v>8300513240</v>
      </c>
      <c r="E52" s="12">
        <v>39100</v>
      </c>
      <c r="F52" s="211">
        <v>20074400007252</v>
      </c>
      <c r="G52" s="187">
        <v>20074400007252</v>
      </c>
      <c r="H52" s="12">
        <v>39100</v>
      </c>
      <c r="I52" s="10" t="s">
        <v>4340</v>
      </c>
      <c r="J52" s="10" t="s">
        <v>4549</v>
      </c>
      <c r="K52" s="10" t="s">
        <v>4342</v>
      </c>
      <c r="L52" s="10" t="s">
        <v>4342</v>
      </c>
      <c r="M52" s="10" t="s">
        <v>4550</v>
      </c>
      <c r="N52" s="10">
        <v>6103149</v>
      </c>
      <c r="O52" s="88" t="s">
        <v>4551</v>
      </c>
    </row>
    <row r="53" spans="1:15" ht="14.25" customHeight="1" x14ac:dyDescent="0.2">
      <c r="A53" s="10">
        <f t="shared" si="0"/>
        <v>52</v>
      </c>
      <c r="B53" s="10" t="s">
        <v>4552</v>
      </c>
      <c r="C53" s="10" t="s">
        <v>4553</v>
      </c>
      <c r="D53" s="11">
        <v>8301415780</v>
      </c>
      <c r="E53" s="12">
        <v>39100</v>
      </c>
      <c r="F53" s="211">
        <v>20074400006842</v>
      </c>
      <c r="G53" s="187">
        <v>20074400006842</v>
      </c>
      <c r="H53" s="12">
        <v>39100</v>
      </c>
      <c r="I53" s="10" t="s">
        <v>2423</v>
      </c>
      <c r="J53" s="10" t="s">
        <v>4554</v>
      </c>
      <c r="K53" s="10" t="s">
        <v>4342</v>
      </c>
      <c r="L53" s="10" t="s">
        <v>4342</v>
      </c>
      <c r="M53" s="10" t="s">
        <v>4555</v>
      </c>
      <c r="N53" s="10">
        <v>3102897</v>
      </c>
      <c r="O53" s="88" t="s">
        <v>4344</v>
      </c>
    </row>
    <row r="54" spans="1:15" ht="14.25" customHeight="1" x14ac:dyDescent="0.2">
      <c r="A54" s="10">
        <f t="shared" si="0"/>
        <v>53</v>
      </c>
      <c r="B54" s="10" t="s">
        <v>4556</v>
      </c>
      <c r="C54" s="11" t="s">
        <v>4344</v>
      </c>
      <c r="D54" s="11">
        <v>8130077331</v>
      </c>
      <c r="E54" s="12">
        <v>39111</v>
      </c>
      <c r="F54" s="211">
        <v>20074400013812</v>
      </c>
      <c r="G54" s="187" t="s">
        <v>4557</v>
      </c>
      <c r="H54" s="12">
        <v>39843</v>
      </c>
      <c r="I54" s="10" t="s">
        <v>2423</v>
      </c>
      <c r="J54" s="10" t="s">
        <v>4558</v>
      </c>
      <c r="K54" s="10" t="s">
        <v>4344</v>
      </c>
      <c r="L54" s="10" t="s">
        <v>4344</v>
      </c>
      <c r="M54" s="10" t="s">
        <v>4344</v>
      </c>
      <c r="N54" s="10" t="s">
        <v>4344</v>
      </c>
      <c r="O54" s="88" t="s">
        <v>4344</v>
      </c>
    </row>
    <row r="55" spans="1:15" ht="14.25" customHeight="1" x14ac:dyDescent="0.2">
      <c r="A55" s="10">
        <f t="shared" si="0"/>
        <v>54</v>
      </c>
      <c r="B55" s="10" t="s">
        <v>4559</v>
      </c>
      <c r="C55" s="10" t="s">
        <v>4560</v>
      </c>
      <c r="D55" s="11">
        <v>8000381843</v>
      </c>
      <c r="E55" s="12">
        <v>39128</v>
      </c>
      <c r="F55" s="211" t="s">
        <v>4561</v>
      </c>
      <c r="G55" s="187" t="s">
        <v>4561</v>
      </c>
      <c r="H55" s="12">
        <v>39128</v>
      </c>
      <c r="I55" s="10" t="s">
        <v>4340</v>
      </c>
      <c r="J55" s="10" t="s">
        <v>4562</v>
      </c>
      <c r="K55" s="10" t="s">
        <v>54</v>
      </c>
      <c r="L55" s="10" t="s">
        <v>25</v>
      </c>
      <c r="M55" s="10" t="s">
        <v>4563</v>
      </c>
      <c r="N55" s="10">
        <v>5563827</v>
      </c>
      <c r="O55" s="88" t="s">
        <v>4564</v>
      </c>
    </row>
    <row r="56" spans="1:15" ht="14.25" customHeight="1" x14ac:dyDescent="0.2">
      <c r="A56" s="10">
        <f t="shared" si="0"/>
        <v>55</v>
      </c>
      <c r="B56" s="10" t="s">
        <v>4565</v>
      </c>
      <c r="C56" s="11" t="s">
        <v>4566</v>
      </c>
      <c r="D56" s="11">
        <v>8110081211</v>
      </c>
      <c r="E56" s="12">
        <v>39129</v>
      </c>
      <c r="F56" s="211" t="s">
        <v>4567</v>
      </c>
      <c r="G56" s="187" t="s">
        <v>4567</v>
      </c>
      <c r="H56" s="12">
        <v>39129</v>
      </c>
      <c r="I56" s="10" t="s">
        <v>2423</v>
      </c>
      <c r="J56" s="10" t="s">
        <v>4568</v>
      </c>
      <c r="K56" s="10" t="s">
        <v>4344</v>
      </c>
      <c r="L56" s="10" t="s">
        <v>4344</v>
      </c>
      <c r="M56" s="10" t="s">
        <v>4344</v>
      </c>
      <c r="N56" s="10" t="s">
        <v>4344</v>
      </c>
      <c r="O56" s="88" t="s">
        <v>4344</v>
      </c>
    </row>
    <row r="57" spans="1:15" ht="14.25" customHeight="1" x14ac:dyDescent="0.2">
      <c r="A57" s="10">
        <f t="shared" si="0"/>
        <v>56</v>
      </c>
      <c r="B57" s="10" t="s">
        <v>4569</v>
      </c>
      <c r="C57" s="11" t="s">
        <v>4344</v>
      </c>
      <c r="D57" s="11">
        <v>8305062777</v>
      </c>
      <c r="E57" s="12">
        <v>39132</v>
      </c>
      <c r="F57" s="211" t="s">
        <v>4570</v>
      </c>
      <c r="G57" s="187">
        <v>20074400303762</v>
      </c>
      <c r="H57" s="12">
        <v>39401</v>
      </c>
      <c r="I57" s="10" t="s">
        <v>2423</v>
      </c>
      <c r="J57" s="10" t="s">
        <v>4571</v>
      </c>
      <c r="K57" s="10" t="s">
        <v>4344</v>
      </c>
      <c r="L57" s="10" t="s">
        <v>4344</v>
      </c>
      <c r="M57" s="10" t="s">
        <v>4344</v>
      </c>
      <c r="N57" s="10" t="s">
        <v>4344</v>
      </c>
      <c r="O57" s="88" t="s">
        <v>4344</v>
      </c>
    </row>
    <row r="58" spans="1:15" ht="14.25" customHeight="1" x14ac:dyDescent="0.2">
      <c r="A58" s="10">
        <f t="shared" si="0"/>
        <v>57</v>
      </c>
      <c r="B58" s="10" t="s">
        <v>4572</v>
      </c>
      <c r="C58" s="11" t="s">
        <v>4344</v>
      </c>
      <c r="D58" s="11">
        <v>8000303463</v>
      </c>
      <c r="E58" s="12">
        <v>39134</v>
      </c>
      <c r="F58" s="211">
        <v>20074400038292</v>
      </c>
      <c r="G58" s="187">
        <v>20074400038292</v>
      </c>
      <c r="H58" s="12">
        <v>39134</v>
      </c>
      <c r="I58" s="10" t="s">
        <v>4340</v>
      </c>
      <c r="J58" s="10" t="s">
        <v>4573</v>
      </c>
      <c r="K58" s="10" t="s">
        <v>4344</v>
      </c>
      <c r="L58" s="10" t="s">
        <v>4344</v>
      </c>
      <c r="M58" s="10" t="s">
        <v>4344</v>
      </c>
      <c r="N58" s="10" t="s">
        <v>4344</v>
      </c>
      <c r="O58" s="88" t="s">
        <v>4344</v>
      </c>
    </row>
    <row r="59" spans="1:15" ht="14.25" customHeight="1" x14ac:dyDescent="0.2">
      <c r="A59" s="10">
        <f t="shared" si="0"/>
        <v>58</v>
      </c>
      <c r="B59" s="10" t="s">
        <v>4574</v>
      </c>
      <c r="C59" s="10" t="s">
        <v>4575</v>
      </c>
      <c r="D59" s="11">
        <v>8050317752</v>
      </c>
      <c r="E59" s="12">
        <v>39134</v>
      </c>
      <c r="F59" s="211" t="s">
        <v>4576</v>
      </c>
      <c r="G59" s="187">
        <v>20084400199382</v>
      </c>
      <c r="H59" s="12">
        <v>39640</v>
      </c>
      <c r="I59" s="10" t="s">
        <v>4340</v>
      </c>
      <c r="J59" s="10" t="s">
        <v>4577</v>
      </c>
      <c r="K59" s="10" t="s">
        <v>54</v>
      </c>
      <c r="L59" s="10" t="s">
        <v>25</v>
      </c>
      <c r="M59" s="10" t="s">
        <v>4578</v>
      </c>
      <c r="N59" s="10">
        <v>4479797</v>
      </c>
      <c r="O59" s="88" t="s">
        <v>4344</v>
      </c>
    </row>
    <row r="60" spans="1:15" ht="14.25" customHeight="1" x14ac:dyDescent="0.2">
      <c r="A60" s="10">
        <f t="shared" si="0"/>
        <v>59</v>
      </c>
      <c r="B60" s="10" t="s">
        <v>4579</v>
      </c>
      <c r="C60" s="10" t="s">
        <v>4580</v>
      </c>
      <c r="D60" s="11">
        <v>8150031704</v>
      </c>
      <c r="E60" s="12">
        <v>39135</v>
      </c>
      <c r="F60" s="211" t="s">
        <v>4581</v>
      </c>
      <c r="G60" s="187" t="s">
        <v>4581</v>
      </c>
      <c r="H60" s="12">
        <v>39135</v>
      </c>
      <c r="I60" s="10" t="s">
        <v>2423</v>
      </c>
      <c r="J60" s="10" t="s">
        <v>4582</v>
      </c>
      <c r="K60" s="10" t="s">
        <v>1426</v>
      </c>
      <c r="L60" s="10" t="s">
        <v>25</v>
      </c>
      <c r="M60" s="10" t="s">
        <v>4583</v>
      </c>
      <c r="N60" s="10">
        <v>2283523</v>
      </c>
      <c r="O60" s="88" t="s">
        <v>4344</v>
      </c>
    </row>
    <row r="61" spans="1:15" ht="14.25" customHeight="1" x14ac:dyDescent="0.2">
      <c r="A61" s="10">
        <f t="shared" si="0"/>
        <v>60</v>
      </c>
      <c r="B61" s="10" t="s">
        <v>4584</v>
      </c>
      <c r="C61" s="10" t="s">
        <v>4585</v>
      </c>
      <c r="D61" s="11">
        <v>8060108937</v>
      </c>
      <c r="E61" s="12">
        <v>39136</v>
      </c>
      <c r="F61" s="211" t="s">
        <v>4586</v>
      </c>
      <c r="G61" s="187" t="s">
        <v>4586</v>
      </c>
      <c r="H61" s="12">
        <v>39136</v>
      </c>
      <c r="I61" s="10" t="s">
        <v>4340</v>
      </c>
      <c r="J61" s="10" t="s">
        <v>4587</v>
      </c>
      <c r="K61" s="10" t="s">
        <v>1824</v>
      </c>
      <c r="L61" s="10" t="s">
        <v>463</v>
      </c>
      <c r="M61" s="10" t="s">
        <v>4588</v>
      </c>
      <c r="N61" s="10">
        <v>6775772</v>
      </c>
      <c r="O61" s="88" t="s">
        <v>4589</v>
      </c>
    </row>
    <row r="62" spans="1:15" ht="14.25" customHeight="1" x14ac:dyDescent="0.2">
      <c r="A62" s="10">
        <f t="shared" si="0"/>
        <v>61</v>
      </c>
      <c r="B62" s="10" t="s">
        <v>4590</v>
      </c>
      <c r="C62" s="10" t="s">
        <v>4591</v>
      </c>
      <c r="D62" s="11">
        <v>8110221083</v>
      </c>
      <c r="E62" s="12">
        <v>39146</v>
      </c>
      <c r="F62" s="211" t="s">
        <v>4592</v>
      </c>
      <c r="G62" s="187" t="s">
        <v>4592</v>
      </c>
      <c r="H62" s="12">
        <v>39146</v>
      </c>
      <c r="I62" s="10" t="s">
        <v>2423</v>
      </c>
      <c r="J62" s="10" t="s">
        <v>4593</v>
      </c>
      <c r="K62" s="10" t="s">
        <v>50</v>
      </c>
      <c r="L62" s="10" t="s">
        <v>44</v>
      </c>
      <c r="M62" s="10" t="s">
        <v>4594</v>
      </c>
      <c r="N62" s="10">
        <v>2115854</v>
      </c>
      <c r="O62" s="88" t="s">
        <v>4344</v>
      </c>
    </row>
    <row r="63" spans="1:15" ht="14.25" customHeight="1" x14ac:dyDescent="0.2">
      <c r="A63" s="10">
        <f t="shared" si="0"/>
        <v>62</v>
      </c>
      <c r="B63" s="10" t="s">
        <v>4595</v>
      </c>
      <c r="C63" s="10" t="s">
        <v>4596</v>
      </c>
      <c r="D63" s="11">
        <v>8305078193</v>
      </c>
      <c r="E63" s="12">
        <v>39149</v>
      </c>
      <c r="F63" s="212">
        <v>20074400054202</v>
      </c>
      <c r="G63" s="187">
        <v>20074400284042</v>
      </c>
      <c r="H63" s="12">
        <v>39381</v>
      </c>
      <c r="I63" s="10" t="s">
        <v>4340</v>
      </c>
      <c r="J63" s="10" t="s">
        <v>4597</v>
      </c>
      <c r="K63" s="10" t="s">
        <v>4598</v>
      </c>
      <c r="L63" s="10" t="s">
        <v>669</v>
      </c>
      <c r="M63" s="10" t="s">
        <v>4599</v>
      </c>
      <c r="N63" s="10">
        <v>6583860</v>
      </c>
      <c r="O63" s="88" t="s">
        <v>4600</v>
      </c>
    </row>
    <row r="64" spans="1:15" ht="14.25" customHeight="1" x14ac:dyDescent="0.2">
      <c r="A64" s="10">
        <f t="shared" si="0"/>
        <v>63</v>
      </c>
      <c r="B64" s="10" t="s">
        <v>4601</v>
      </c>
      <c r="C64" s="10" t="s">
        <v>4602</v>
      </c>
      <c r="D64" s="11">
        <v>8050246121</v>
      </c>
      <c r="E64" s="12">
        <v>39156</v>
      </c>
      <c r="F64" s="211">
        <v>20074400060262</v>
      </c>
      <c r="G64" s="187">
        <v>20074400060262</v>
      </c>
      <c r="H64" s="12">
        <v>39156</v>
      </c>
      <c r="I64" s="10" t="s">
        <v>4340</v>
      </c>
      <c r="J64" s="10" t="s">
        <v>4603</v>
      </c>
      <c r="K64" s="10" t="s">
        <v>54</v>
      </c>
      <c r="L64" s="10" t="s">
        <v>25</v>
      </c>
      <c r="M64" s="10" t="s">
        <v>4604</v>
      </c>
      <c r="N64" s="10">
        <v>4307657</v>
      </c>
      <c r="O64" s="88" t="s">
        <v>4605</v>
      </c>
    </row>
    <row r="65" spans="1:15" ht="14.25" customHeight="1" x14ac:dyDescent="0.2">
      <c r="A65" s="10">
        <f t="shared" si="0"/>
        <v>64</v>
      </c>
      <c r="B65" s="10" t="s">
        <v>4606</v>
      </c>
      <c r="C65" s="10" t="s">
        <v>4607</v>
      </c>
      <c r="D65" s="11">
        <v>8050147514</v>
      </c>
      <c r="E65" s="12">
        <v>39169</v>
      </c>
      <c r="F65" s="211">
        <v>20074400068842</v>
      </c>
      <c r="G65" s="187">
        <v>20074400068842</v>
      </c>
      <c r="H65" s="12">
        <v>39169</v>
      </c>
      <c r="I65" s="10" t="s">
        <v>4340</v>
      </c>
      <c r="J65" s="10" t="s">
        <v>4608</v>
      </c>
      <c r="K65" s="10" t="s">
        <v>54</v>
      </c>
      <c r="L65" s="10" t="s">
        <v>25</v>
      </c>
      <c r="M65" s="10" t="s">
        <v>4609</v>
      </c>
      <c r="N65" s="10">
        <v>6645555</v>
      </c>
      <c r="O65" s="88" t="s">
        <v>4610</v>
      </c>
    </row>
    <row r="66" spans="1:15" ht="14.25" customHeight="1" x14ac:dyDescent="0.2">
      <c r="A66" s="10">
        <f t="shared" si="0"/>
        <v>65</v>
      </c>
      <c r="B66" s="10" t="s">
        <v>4611</v>
      </c>
      <c r="C66" s="15" t="s">
        <v>4612</v>
      </c>
      <c r="D66" s="11">
        <v>8600242372</v>
      </c>
      <c r="E66" s="12">
        <v>39169</v>
      </c>
      <c r="F66" s="211" t="s">
        <v>4613</v>
      </c>
      <c r="G66" s="187">
        <v>20094400093862</v>
      </c>
      <c r="H66" s="12">
        <v>39896</v>
      </c>
      <c r="I66" s="10" t="s">
        <v>4340</v>
      </c>
      <c r="J66" s="10" t="s">
        <v>4614</v>
      </c>
      <c r="K66" s="10" t="s">
        <v>4342</v>
      </c>
      <c r="L66" s="10" t="s">
        <v>4342</v>
      </c>
      <c r="M66" s="10" t="s">
        <v>4615</v>
      </c>
      <c r="N66" s="10">
        <v>4203803</v>
      </c>
      <c r="O66" s="88" t="s">
        <v>4344</v>
      </c>
    </row>
    <row r="67" spans="1:15" ht="14.25" customHeight="1" x14ac:dyDescent="0.2">
      <c r="A67" s="10">
        <f t="shared" si="0"/>
        <v>66</v>
      </c>
      <c r="B67" s="10" t="s">
        <v>4616</v>
      </c>
      <c r="C67" s="10" t="s">
        <v>4617</v>
      </c>
      <c r="D67" s="11">
        <v>8050309407</v>
      </c>
      <c r="E67" s="12">
        <v>39188</v>
      </c>
      <c r="F67" s="211" t="s">
        <v>4618</v>
      </c>
      <c r="G67" s="218" t="s">
        <v>4618</v>
      </c>
      <c r="H67" s="12">
        <v>39188</v>
      </c>
      <c r="I67" s="10" t="s">
        <v>4340</v>
      </c>
      <c r="J67" s="10" t="s">
        <v>4619</v>
      </c>
      <c r="K67" s="10" t="s">
        <v>54</v>
      </c>
      <c r="L67" s="10" t="s">
        <v>25</v>
      </c>
      <c r="M67" s="10" t="s">
        <v>4620</v>
      </c>
      <c r="N67" s="10">
        <v>5521202</v>
      </c>
      <c r="O67" s="88" t="s">
        <v>4621</v>
      </c>
    </row>
    <row r="68" spans="1:15" ht="14.25" customHeight="1" x14ac:dyDescent="0.2">
      <c r="A68" s="10">
        <f t="shared" si="0"/>
        <v>67</v>
      </c>
      <c r="B68" s="10" t="s">
        <v>4622</v>
      </c>
      <c r="C68" s="11" t="s">
        <v>4344</v>
      </c>
      <c r="D68" s="11">
        <v>8090088956</v>
      </c>
      <c r="E68" s="12">
        <v>39188</v>
      </c>
      <c r="F68" s="211" t="s">
        <v>4623</v>
      </c>
      <c r="G68" s="187">
        <v>20154400060792</v>
      </c>
      <c r="H68" s="12">
        <v>42075</v>
      </c>
      <c r="I68" s="10" t="s">
        <v>2423</v>
      </c>
      <c r="J68" s="10" t="s">
        <v>4624</v>
      </c>
      <c r="K68" s="10" t="s">
        <v>4344</v>
      </c>
      <c r="L68" s="10" t="s">
        <v>4344</v>
      </c>
      <c r="M68" s="10" t="s">
        <v>4344</v>
      </c>
      <c r="N68" s="10" t="s">
        <v>4344</v>
      </c>
      <c r="O68" s="88" t="s">
        <v>4344</v>
      </c>
    </row>
    <row r="69" spans="1:15" ht="14.25" customHeight="1" x14ac:dyDescent="0.2">
      <c r="A69" s="10">
        <f t="shared" si="0"/>
        <v>68</v>
      </c>
      <c r="B69" s="10" t="s">
        <v>4625</v>
      </c>
      <c r="C69" s="10" t="s">
        <v>4626</v>
      </c>
      <c r="D69" s="11">
        <v>8300911997</v>
      </c>
      <c r="E69" s="12">
        <v>39190</v>
      </c>
      <c r="F69" s="211" t="s">
        <v>4627</v>
      </c>
      <c r="G69" s="187" t="s">
        <v>4627</v>
      </c>
      <c r="H69" s="12">
        <v>39190</v>
      </c>
      <c r="I69" s="10" t="s">
        <v>2423</v>
      </c>
      <c r="J69" s="10" t="s">
        <v>4628</v>
      </c>
      <c r="K69" s="10" t="s">
        <v>4342</v>
      </c>
      <c r="L69" s="10" t="s">
        <v>4342</v>
      </c>
      <c r="M69" s="10" t="s">
        <v>4629</v>
      </c>
      <c r="N69" s="10">
        <v>7855663</v>
      </c>
      <c r="O69" s="88" t="s">
        <v>4344</v>
      </c>
    </row>
    <row r="70" spans="1:15" ht="14.25" customHeight="1" x14ac:dyDescent="0.2">
      <c r="A70" s="10">
        <f t="shared" si="0"/>
        <v>69</v>
      </c>
      <c r="B70" s="10" t="s">
        <v>4630</v>
      </c>
      <c r="C70" s="10" t="s">
        <v>4631</v>
      </c>
      <c r="D70" s="11">
        <v>8050115252</v>
      </c>
      <c r="E70" s="12">
        <v>39196</v>
      </c>
      <c r="F70" s="211" t="s">
        <v>4632</v>
      </c>
      <c r="G70" s="187" t="s">
        <v>4632</v>
      </c>
      <c r="H70" s="12">
        <v>39196</v>
      </c>
      <c r="I70" s="10" t="s">
        <v>4340</v>
      </c>
      <c r="J70" s="10" t="s">
        <v>4633</v>
      </c>
      <c r="K70" s="10" t="s">
        <v>2905</v>
      </c>
      <c r="L70" s="10" t="s">
        <v>25</v>
      </c>
      <c r="M70" s="10" t="s">
        <v>4634</v>
      </c>
      <c r="N70" s="10">
        <v>5530837</v>
      </c>
      <c r="O70" s="88" t="s">
        <v>4635</v>
      </c>
    </row>
    <row r="71" spans="1:15" ht="14.25" customHeight="1" x14ac:dyDescent="0.2">
      <c r="A71" s="10">
        <f t="shared" si="0"/>
        <v>70</v>
      </c>
      <c r="B71" s="10" t="s">
        <v>4636</v>
      </c>
      <c r="C71" s="11" t="s">
        <v>4344</v>
      </c>
      <c r="D71" s="11">
        <v>8060028261</v>
      </c>
      <c r="E71" s="12">
        <v>39198</v>
      </c>
      <c r="F71" s="211" t="s">
        <v>4637</v>
      </c>
      <c r="G71" s="187">
        <v>20084400051842</v>
      </c>
      <c r="H71" s="12">
        <v>39506</v>
      </c>
      <c r="I71" s="10" t="s">
        <v>4340</v>
      </c>
      <c r="J71" s="10" t="s">
        <v>4638</v>
      </c>
      <c r="K71" s="10" t="s">
        <v>1824</v>
      </c>
      <c r="L71" s="10" t="s">
        <v>463</v>
      </c>
      <c r="M71" s="10" t="s">
        <v>4344</v>
      </c>
      <c r="N71" s="10" t="s">
        <v>4344</v>
      </c>
      <c r="O71" s="88" t="s">
        <v>4344</v>
      </c>
    </row>
    <row r="72" spans="1:15" ht="14.25" customHeight="1" x14ac:dyDescent="0.2">
      <c r="A72" s="10">
        <f t="shared" si="0"/>
        <v>71</v>
      </c>
      <c r="B72" s="10" t="s">
        <v>4639</v>
      </c>
      <c r="C72" s="10" t="s">
        <v>4640</v>
      </c>
      <c r="D72" s="11">
        <v>8301327599</v>
      </c>
      <c r="E72" s="12">
        <v>39205</v>
      </c>
      <c r="F72" s="211">
        <v>20074400100012</v>
      </c>
      <c r="G72" s="187">
        <v>20084400292022</v>
      </c>
      <c r="H72" s="12">
        <v>39694</v>
      </c>
      <c r="I72" s="10" t="s">
        <v>2423</v>
      </c>
      <c r="J72" s="10" t="s">
        <v>4641</v>
      </c>
      <c r="K72" s="10" t="s">
        <v>4342</v>
      </c>
      <c r="L72" s="10" t="s">
        <v>4342</v>
      </c>
      <c r="M72" s="10" t="s">
        <v>4642</v>
      </c>
      <c r="N72" s="10">
        <v>2419560</v>
      </c>
      <c r="O72" s="88" t="s">
        <v>4344</v>
      </c>
    </row>
    <row r="73" spans="1:15" ht="14.25" customHeight="1" x14ac:dyDescent="0.2">
      <c r="A73" s="10">
        <f t="shared" si="0"/>
        <v>72</v>
      </c>
      <c r="B73" s="10" t="s">
        <v>4643</v>
      </c>
      <c r="C73" s="10" t="s">
        <v>4644</v>
      </c>
      <c r="D73" s="11">
        <v>8020235135</v>
      </c>
      <c r="E73" s="12">
        <v>39209</v>
      </c>
      <c r="F73" s="211">
        <v>20074400105442</v>
      </c>
      <c r="G73" s="187">
        <v>20074400149572</v>
      </c>
      <c r="H73" s="12">
        <v>39245</v>
      </c>
      <c r="I73" s="10" t="s">
        <v>2423</v>
      </c>
      <c r="J73" s="10" t="s">
        <v>4645</v>
      </c>
      <c r="K73" s="10" t="s">
        <v>418</v>
      </c>
      <c r="L73" s="10" t="s">
        <v>335</v>
      </c>
      <c r="M73" s="10" t="s">
        <v>4646</v>
      </c>
      <c r="N73" s="10">
        <v>3515131</v>
      </c>
      <c r="O73" s="88" t="s">
        <v>4344</v>
      </c>
    </row>
    <row r="74" spans="1:15" ht="14.25" customHeight="1" x14ac:dyDescent="0.2">
      <c r="A74" s="10">
        <f t="shared" si="0"/>
        <v>73</v>
      </c>
      <c r="B74" s="10" t="s">
        <v>4647</v>
      </c>
      <c r="C74" s="11" t="s">
        <v>4344</v>
      </c>
      <c r="D74" s="11">
        <v>8110063226</v>
      </c>
      <c r="E74" s="12">
        <v>39209</v>
      </c>
      <c r="F74" s="211">
        <v>20074400104842</v>
      </c>
      <c r="G74" s="187">
        <v>20074400104842</v>
      </c>
      <c r="H74" s="12">
        <v>39209</v>
      </c>
      <c r="I74" s="10" t="s">
        <v>2423</v>
      </c>
      <c r="J74" s="10" t="s">
        <v>4648</v>
      </c>
      <c r="K74" s="10" t="s">
        <v>50</v>
      </c>
      <c r="L74" s="10" t="s">
        <v>44</v>
      </c>
      <c r="M74" s="10" t="s">
        <v>4649</v>
      </c>
      <c r="N74" s="10">
        <v>3787300</v>
      </c>
      <c r="O74" s="88" t="s">
        <v>4650</v>
      </c>
    </row>
    <row r="75" spans="1:15" ht="14.25" customHeight="1" x14ac:dyDescent="0.2">
      <c r="A75" s="10">
        <f t="shared" si="0"/>
        <v>74</v>
      </c>
      <c r="B75" s="10" t="s">
        <v>4651</v>
      </c>
      <c r="C75" s="11" t="s">
        <v>4344</v>
      </c>
      <c r="D75" s="11">
        <v>8160086084</v>
      </c>
      <c r="E75" s="12">
        <v>39209</v>
      </c>
      <c r="F75" s="211" t="s">
        <v>4652</v>
      </c>
      <c r="G75" s="187" t="s">
        <v>4652</v>
      </c>
      <c r="H75" s="12">
        <v>39209</v>
      </c>
      <c r="I75" s="10" t="s">
        <v>2423</v>
      </c>
      <c r="J75" s="10" t="s">
        <v>4653</v>
      </c>
      <c r="K75" s="10" t="s">
        <v>4344</v>
      </c>
      <c r="L75" s="10" t="s">
        <v>4344</v>
      </c>
      <c r="M75" s="10" t="s">
        <v>4344</v>
      </c>
      <c r="N75" s="10" t="s">
        <v>4344</v>
      </c>
      <c r="O75" s="88" t="s">
        <v>4344</v>
      </c>
    </row>
    <row r="76" spans="1:15" ht="14.25" customHeight="1" x14ac:dyDescent="0.2">
      <c r="A76" s="10">
        <f t="shared" si="0"/>
        <v>75</v>
      </c>
      <c r="B76" s="10" t="s">
        <v>4654</v>
      </c>
      <c r="C76" s="10" t="s">
        <v>4655</v>
      </c>
      <c r="D76" s="11">
        <v>8100035565</v>
      </c>
      <c r="E76" s="12">
        <v>39210</v>
      </c>
      <c r="F76" s="211">
        <v>20074400106632</v>
      </c>
      <c r="G76" s="187">
        <v>20154400115752</v>
      </c>
      <c r="H76" s="12">
        <v>42128</v>
      </c>
      <c r="I76" s="10" t="s">
        <v>4340</v>
      </c>
      <c r="J76" s="10" t="s">
        <v>4656</v>
      </c>
      <c r="K76" s="10" t="s">
        <v>60</v>
      </c>
      <c r="L76" s="10" t="s">
        <v>61</v>
      </c>
      <c r="M76" s="10" t="s">
        <v>4657</v>
      </c>
      <c r="N76" s="10">
        <v>8855216</v>
      </c>
      <c r="O76" s="88" t="s">
        <v>4344</v>
      </c>
    </row>
    <row r="77" spans="1:15" ht="14.25" customHeight="1" x14ac:dyDescent="0.2">
      <c r="A77" s="10">
        <f t="shared" si="0"/>
        <v>76</v>
      </c>
      <c r="B77" s="10" t="s">
        <v>4658</v>
      </c>
      <c r="C77" s="10" t="s">
        <v>4659</v>
      </c>
      <c r="D77" s="11">
        <v>8160070098</v>
      </c>
      <c r="E77" s="12">
        <v>39212</v>
      </c>
      <c r="F77" s="211">
        <v>20074400111132</v>
      </c>
      <c r="G77" s="187">
        <v>20074400260032</v>
      </c>
      <c r="H77" s="12">
        <v>39363</v>
      </c>
      <c r="I77" s="10" t="s">
        <v>2423</v>
      </c>
      <c r="J77" s="10" t="s">
        <v>4660</v>
      </c>
      <c r="K77" s="10" t="s">
        <v>60</v>
      </c>
      <c r="L77" s="10" t="s">
        <v>61</v>
      </c>
      <c r="M77" s="10" t="s">
        <v>4661</v>
      </c>
      <c r="N77" s="10">
        <v>8860183</v>
      </c>
      <c r="O77" s="88" t="s">
        <v>4344</v>
      </c>
    </row>
    <row r="78" spans="1:15" ht="14.25" customHeight="1" x14ac:dyDescent="0.2">
      <c r="A78" s="10">
        <f t="shared" si="0"/>
        <v>77</v>
      </c>
      <c r="B78" s="10" t="s">
        <v>4662</v>
      </c>
      <c r="C78" s="10" t="s">
        <v>4663</v>
      </c>
      <c r="D78" s="11">
        <v>8140025051</v>
      </c>
      <c r="E78" s="12">
        <v>39217</v>
      </c>
      <c r="F78" s="211" t="s">
        <v>4664</v>
      </c>
      <c r="G78" s="187">
        <v>20074400182732</v>
      </c>
      <c r="H78" s="12">
        <v>39276</v>
      </c>
      <c r="I78" s="10" t="s">
        <v>4340</v>
      </c>
      <c r="J78" s="10" t="s">
        <v>4665</v>
      </c>
      <c r="K78" s="10" t="s">
        <v>527</v>
      </c>
      <c r="L78" s="10" t="s">
        <v>475</v>
      </c>
      <c r="M78" s="10" t="s">
        <v>4666</v>
      </c>
      <c r="N78" s="10">
        <v>7292533</v>
      </c>
      <c r="O78" s="88" t="s">
        <v>4667</v>
      </c>
    </row>
    <row r="79" spans="1:15" ht="14.25" customHeight="1" x14ac:dyDescent="0.2">
      <c r="A79" s="10">
        <f t="shared" si="0"/>
        <v>78</v>
      </c>
      <c r="B79" s="10" t="s">
        <v>4668</v>
      </c>
      <c r="C79" s="10" t="s">
        <v>4669</v>
      </c>
      <c r="D79" s="11">
        <v>8320053987</v>
      </c>
      <c r="E79" s="12">
        <v>39217</v>
      </c>
      <c r="F79" s="211">
        <v>20074400116062</v>
      </c>
      <c r="G79" s="187">
        <v>20074400116062</v>
      </c>
      <c r="H79" s="12">
        <v>39217</v>
      </c>
      <c r="I79" s="10" t="s">
        <v>2423</v>
      </c>
      <c r="J79" s="10" t="s">
        <v>4670</v>
      </c>
      <c r="K79" s="10" t="s">
        <v>4671</v>
      </c>
      <c r="L79" s="10" t="s">
        <v>34</v>
      </c>
      <c r="M79" s="10" t="s">
        <v>4672</v>
      </c>
      <c r="N79" s="10">
        <v>8469211</v>
      </c>
      <c r="O79" s="88" t="s">
        <v>4344</v>
      </c>
    </row>
    <row r="80" spans="1:15" ht="14.25" customHeight="1" x14ac:dyDescent="0.2">
      <c r="A80" s="10">
        <f t="shared" si="0"/>
        <v>79</v>
      </c>
      <c r="B80" s="10" t="s">
        <v>4673</v>
      </c>
      <c r="C80" s="15" t="s">
        <v>4674</v>
      </c>
      <c r="D80" s="11">
        <v>8040172735</v>
      </c>
      <c r="E80" s="12">
        <v>39219</v>
      </c>
      <c r="F80" s="211" t="s">
        <v>4675</v>
      </c>
      <c r="G80" s="187" t="s">
        <v>4675</v>
      </c>
      <c r="H80" s="12">
        <v>39219</v>
      </c>
      <c r="I80" s="10" t="s">
        <v>2423</v>
      </c>
      <c r="J80" s="10" t="s">
        <v>4676</v>
      </c>
      <c r="K80" s="10" t="s">
        <v>4677</v>
      </c>
      <c r="L80" s="10" t="s">
        <v>143</v>
      </c>
      <c r="M80" s="10" t="s">
        <v>4678</v>
      </c>
      <c r="N80" s="10">
        <v>6242033</v>
      </c>
      <c r="O80" s="88" t="s">
        <v>4679</v>
      </c>
    </row>
    <row r="81" spans="1:15" ht="14.25" customHeight="1" x14ac:dyDescent="0.2">
      <c r="A81" s="10">
        <f t="shared" si="0"/>
        <v>80</v>
      </c>
      <c r="B81" s="10" t="s">
        <v>4680</v>
      </c>
      <c r="C81" s="15" t="s">
        <v>4344</v>
      </c>
      <c r="D81" s="11">
        <v>8130069870</v>
      </c>
      <c r="E81" s="12">
        <v>39219</v>
      </c>
      <c r="F81" s="211" t="s">
        <v>4681</v>
      </c>
      <c r="G81" s="187" t="s">
        <v>4681</v>
      </c>
      <c r="H81" s="12">
        <v>39219</v>
      </c>
      <c r="I81" s="10" t="s">
        <v>2423</v>
      </c>
      <c r="J81" s="10" t="s">
        <v>4682</v>
      </c>
      <c r="K81" s="10" t="s">
        <v>4683</v>
      </c>
      <c r="L81" s="10" t="s">
        <v>100</v>
      </c>
      <c r="M81" s="10" t="s">
        <v>4684</v>
      </c>
      <c r="N81" s="10">
        <v>8380389</v>
      </c>
      <c r="O81" s="88" t="s">
        <v>4344</v>
      </c>
    </row>
    <row r="82" spans="1:15" ht="14.25" customHeight="1" x14ac:dyDescent="0.2">
      <c r="A82" s="10">
        <f t="shared" si="0"/>
        <v>81</v>
      </c>
      <c r="B82" s="10" t="s">
        <v>4685</v>
      </c>
      <c r="C82" s="15" t="s">
        <v>4686</v>
      </c>
      <c r="D82" s="11">
        <v>8130082098</v>
      </c>
      <c r="E82" s="12">
        <v>39220</v>
      </c>
      <c r="F82" s="211" t="s">
        <v>4687</v>
      </c>
      <c r="G82" s="187" t="s">
        <v>4688</v>
      </c>
      <c r="H82" s="12">
        <v>39861</v>
      </c>
      <c r="I82" s="10" t="s">
        <v>2423</v>
      </c>
      <c r="J82" s="10" t="s">
        <v>4689</v>
      </c>
      <c r="K82" s="10" t="s">
        <v>625</v>
      </c>
      <c r="L82" s="10" t="s">
        <v>100</v>
      </c>
      <c r="M82" s="10" t="s">
        <v>4690</v>
      </c>
      <c r="N82" s="10">
        <v>8333240</v>
      </c>
      <c r="O82" s="88" t="s">
        <v>4691</v>
      </c>
    </row>
    <row r="83" spans="1:15" ht="14.25" customHeight="1" x14ac:dyDescent="0.2">
      <c r="A83" s="10">
        <f t="shared" si="0"/>
        <v>82</v>
      </c>
      <c r="B83" s="10" t="s">
        <v>4692</v>
      </c>
      <c r="C83" s="10" t="s">
        <v>4693</v>
      </c>
      <c r="D83" s="11">
        <v>8900034061</v>
      </c>
      <c r="E83" s="12">
        <v>39225</v>
      </c>
      <c r="F83" s="211" t="s">
        <v>4694</v>
      </c>
      <c r="G83" s="187" t="s">
        <v>4694</v>
      </c>
      <c r="H83" s="12">
        <v>39225</v>
      </c>
      <c r="I83" s="10" t="s">
        <v>2423</v>
      </c>
      <c r="J83" s="10" t="s">
        <v>4695</v>
      </c>
      <c r="K83" s="10" t="s">
        <v>285</v>
      </c>
      <c r="L83" s="10" t="s">
        <v>286</v>
      </c>
      <c r="M83" s="10" t="s">
        <v>4696</v>
      </c>
      <c r="N83" s="10">
        <v>7466291</v>
      </c>
      <c r="O83" s="88" t="s">
        <v>4344</v>
      </c>
    </row>
    <row r="84" spans="1:15" ht="14.25" customHeight="1" x14ac:dyDescent="0.2">
      <c r="A84" s="10">
        <f t="shared" si="0"/>
        <v>83</v>
      </c>
      <c r="B84" s="10" t="s">
        <v>4697</v>
      </c>
      <c r="C84" s="11" t="s">
        <v>4698</v>
      </c>
      <c r="D84" s="11">
        <v>8260034597</v>
      </c>
      <c r="E84" s="12">
        <v>39232</v>
      </c>
      <c r="F84" s="211" t="s">
        <v>4699</v>
      </c>
      <c r="G84" s="187" t="s">
        <v>4699</v>
      </c>
      <c r="H84" s="12">
        <v>39232</v>
      </c>
      <c r="I84" s="10" t="s">
        <v>2423</v>
      </c>
      <c r="J84" s="10" t="s">
        <v>4700</v>
      </c>
      <c r="K84" s="10" t="s">
        <v>4344</v>
      </c>
      <c r="L84" s="10" t="s">
        <v>4344</v>
      </c>
      <c r="M84" s="10" t="s">
        <v>4344</v>
      </c>
      <c r="N84" s="10" t="s">
        <v>4344</v>
      </c>
      <c r="O84" s="88" t="s">
        <v>4344</v>
      </c>
    </row>
    <row r="85" spans="1:15" ht="14.25" customHeight="1" x14ac:dyDescent="0.2">
      <c r="A85" s="10">
        <f t="shared" si="0"/>
        <v>84</v>
      </c>
      <c r="B85" s="10" t="s">
        <v>4701</v>
      </c>
      <c r="C85" s="10" t="s">
        <v>4702</v>
      </c>
      <c r="D85" s="11">
        <v>8300685211</v>
      </c>
      <c r="E85" s="12">
        <v>39232</v>
      </c>
      <c r="F85" s="211">
        <v>20074400137272</v>
      </c>
      <c r="G85" s="187">
        <v>20074400212552</v>
      </c>
      <c r="H85" s="12">
        <v>39304</v>
      </c>
      <c r="I85" s="10" t="s">
        <v>4340</v>
      </c>
      <c r="J85" s="10" t="s">
        <v>4703</v>
      </c>
      <c r="K85" s="10" t="s">
        <v>4342</v>
      </c>
      <c r="L85" s="10" t="s">
        <v>4342</v>
      </c>
      <c r="M85" s="10" t="s">
        <v>4704</v>
      </c>
      <c r="N85" s="10">
        <v>4121205</v>
      </c>
      <c r="O85" s="88" t="s">
        <v>4344</v>
      </c>
    </row>
    <row r="86" spans="1:15" ht="14.25" customHeight="1" x14ac:dyDescent="0.2">
      <c r="A86" s="10">
        <f t="shared" si="0"/>
        <v>85</v>
      </c>
      <c r="B86" s="10" t="s">
        <v>4705</v>
      </c>
      <c r="C86" s="15" t="s">
        <v>4706</v>
      </c>
      <c r="D86" s="11">
        <v>8020207826</v>
      </c>
      <c r="E86" s="12">
        <v>39237</v>
      </c>
      <c r="F86" s="211" t="s">
        <v>4707</v>
      </c>
      <c r="G86" s="187" t="s">
        <v>4708</v>
      </c>
      <c r="H86" s="12">
        <v>39274</v>
      </c>
      <c r="I86" s="10" t="s">
        <v>2423</v>
      </c>
      <c r="J86" s="10" t="s">
        <v>4709</v>
      </c>
      <c r="K86" s="10" t="s">
        <v>418</v>
      </c>
      <c r="L86" s="10" t="s">
        <v>335</v>
      </c>
      <c r="M86" s="10" t="s">
        <v>4710</v>
      </c>
      <c r="N86" s="10">
        <v>3689836</v>
      </c>
      <c r="O86" s="88" t="s">
        <v>4711</v>
      </c>
    </row>
    <row r="87" spans="1:15" ht="14.25" customHeight="1" x14ac:dyDescent="0.2">
      <c r="A87" s="10">
        <f t="shared" si="0"/>
        <v>86</v>
      </c>
      <c r="B87" s="10" t="s">
        <v>4712</v>
      </c>
      <c r="C87" s="10" t="s">
        <v>4713</v>
      </c>
      <c r="D87" s="11">
        <v>8001181363</v>
      </c>
      <c r="E87" s="12">
        <v>39248</v>
      </c>
      <c r="F87" s="211" t="s">
        <v>4714</v>
      </c>
      <c r="G87" s="187">
        <v>20074400234712</v>
      </c>
      <c r="H87" s="12">
        <v>39336</v>
      </c>
      <c r="I87" s="10" t="s">
        <v>2423</v>
      </c>
      <c r="J87" s="10" t="s">
        <v>4715</v>
      </c>
      <c r="K87" s="10" t="s">
        <v>4342</v>
      </c>
      <c r="L87" s="10" t="s">
        <v>4342</v>
      </c>
      <c r="M87" s="10" t="s">
        <v>4716</v>
      </c>
      <c r="N87" s="10">
        <v>5922927</v>
      </c>
      <c r="O87" s="88" t="s">
        <v>4717</v>
      </c>
    </row>
    <row r="88" spans="1:15" ht="14.25" customHeight="1" x14ac:dyDescent="0.2">
      <c r="A88" s="10">
        <f t="shared" si="0"/>
        <v>87</v>
      </c>
      <c r="B88" s="10" t="s">
        <v>4718</v>
      </c>
      <c r="C88" s="11" t="s">
        <v>4344</v>
      </c>
      <c r="D88" s="11">
        <v>8040036783</v>
      </c>
      <c r="E88" s="12">
        <v>39252</v>
      </c>
      <c r="F88" s="211" t="s">
        <v>4719</v>
      </c>
      <c r="G88" s="187">
        <v>20144400120652</v>
      </c>
      <c r="H88" s="12">
        <v>41879</v>
      </c>
      <c r="I88" s="10" t="s">
        <v>2423</v>
      </c>
      <c r="J88" s="10" t="s">
        <v>4720</v>
      </c>
      <c r="K88" s="10" t="s">
        <v>4344</v>
      </c>
      <c r="L88" s="10" t="s">
        <v>4344</v>
      </c>
      <c r="M88" s="10" t="s">
        <v>4344</v>
      </c>
      <c r="N88" s="10" t="s">
        <v>4344</v>
      </c>
      <c r="O88" s="88" t="s">
        <v>4344</v>
      </c>
    </row>
    <row r="89" spans="1:15" ht="14.25" customHeight="1" x14ac:dyDescent="0.2">
      <c r="A89" s="10">
        <f t="shared" si="0"/>
        <v>88</v>
      </c>
      <c r="B89" s="10" t="s">
        <v>4721</v>
      </c>
      <c r="C89" s="11" t="s">
        <v>4344</v>
      </c>
      <c r="D89" s="11">
        <v>8040169286</v>
      </c>
      <c r="E89" s="12">
        <v>39252</v>
      </c>
      <c r="F89" s="211">
        <v>20074400155672</v>
      </c>
      <c r="G89" s="187">
        <v>20084400027212</v>
      </c>
      <c r="H89" s="12">
        <v>39484</v>
      </c>
      <c r="I89" s="10" t="s">
        <v>4340</v>
      </c>
      <c r="J89" s="10" t="s">
        <v>4722</v>
      </c>
      <c r="K89" s="10" t="s">
        <v>4344</v>
      </c>
      <c r="L89" s="10" t="s">
        <v>4344</v>
      </c>
      <c r="M89" s="10" t="s">
        <v>4344</v>
      </c>
      <c r="N89" s="10" t="s">
        <v>4344</v>
      </c>
      <c r="O89" s="88" t="s">
        <v>4344</v>
      </c>
    </row>
    <row r="90" spans="1:15" ht="14.25" customHeight="1" x14ac:dyDescent="0.2">
      <c r="A90" s="10">
        <f t="shared" si="0"/>
        <v>89</v>
      </c>
      <c r="B90" s="10" t="s">
        <v>4723</v>
      </c>
      <c r="C90" s="15" t="s">
        <v>4724</v>
      </c>
      <c r="D90" s="11">
        <v>9000605571</v>
      </c>
      <c r="E90" s="12">
        <v>39255</v>
      </c>
      <c r="F90" s="211">
        <v>20074400160492</v>
      </c>
      <c r="G90" s="187">
        <v>20074400160492</v>
      </c>
      <c r="H90" s="12">
        <v>39255</v>
      </c>
      <c r="I90" s="10" t="s">
        <v>2423</v>
      </c>
      <c r="J90" s="10" t="s">
        <v>4725</v>
      </c>
      <c r="K90" s="10" t="s">
        <v>60</v>
      </c>
      <c r="L90" s="10" t="s">
        <v>61</v>
      </c>
      <c r="M90" s="10" t="s">
        <v>4726</v>
      </c>
      <c r="N90" s="10">
        <v>8804076</v>
      </c>
      <c r="O90" s="88" t="s">
        <v>4344</v>
      </c>
    </row>
    <row r="91" spans="1:15" ht="14.25" customHeight="1" x14ac:dyDescent="0.2">
      <c r="A91" s="10">
        <f t="shared" si="0"/>
        <v>90</v>
      </c>
      <c r="B91" s="10" t="s">
        <v>4727</v>
      </c>
      <c r="C91" s="10" t="s">
        <v>4728</v>
      </c>
      <c r="D91" s="11">
        <v>8100007837</v>
      </c>
      <c r="E91" s="12">
        <v>39259</v>
      </c>
      <c r="F91" s="211">
        <v>20074400162792</v>
      </c>
      <c r="G91" s="187">
        <v>20074400162792</v>
      </c>
      <c r="H91" s="12">
        <v>39259</v>
      </c>
      <c r="I91" s="10" t="s">
        <v>4340</v>
      </c>
      <c r="J91" s="10" t="s">
        <v>4729</v>
      </c>
      <c r="K91" s="10" t="s">
        <v>60</v>
      </c>
      <c r="L91" s="10" t="s">
        <v>61</v>
      </c>
      <c r="M91" s="10" t="s">
        <v>4730</v>
      </c>
      <c r="N91" s="10">
        <v>8400814</v>
      </c>
      <c r="O91" s="88" t="s">
        <v>4344</v>
      </c>
    </row>
    <row r="92" spans="1:15" ht="14.25" customHeight="1" x14ac:dyDescent="0.2">
      <c r="A92" s="10">
        <f t="shared" si="0"/>
        <v>91</v>
      </c>
      <c r="B92" s="10" t="s">
        <v>4731</v>
      </c>
      <c r="C92" s="10" t="s">
        <v>4732</v>
      </c>
      <c r="D92" s="11">
        <v>8300694230</v>
      </c>
      <c r="E92" s="12">
        <v>39262</v>
      </c>
      <c r="F92" s="211">
        <v>20074400167012</v>
      </c>
      <c r="G92" s="187">
        <v>20074400167012</v>
      </c>
      <c r="H92" s="12">
        <v>39262</v>
      </c>
      <c r="I92" s="10" t="s">
        <v>4340</v>
      </c>
      <c r="J92" s="10" t="s">
        <v>4703</v>
      </c>
      <c r="K92" s="10" t="s">
        <v>4342</v>
      </c>
      <c r="L92" s="10" t="s">
        <v>4342</v>
      </c>
      <c r="M92" s="10" t="s">
        <v>4704</v>
      </c>
      <c r="N92" s="10">
        <v>4243478</v>
      </c>
      <c r="O92" s="88" t="s">
        <v>4344</v>
      </c>
    </row>
    <row r="93" spans="1:15" ht="14.25" customHeight="1" x14ac:dyDescent="0.2">
      <c r="A93" s="10">
        <f t="shared" si="0"/>
        <v>92</v>
      </c>
      <c r="B93" s="10" t="s">
        <v>4733</v>
      </c>
      <c r="C93" s="10" t="s">
        <v>4734</v>
      </c>
      <c r="D93" s="11">
        <v>8305115868</v>
      </c>
      <c r="E93" s="12">
        <v>39267</v>
      </c>
      <c r="F93" s="211">
        <v>20074400170342</v>
      </c>
      <c r="G93" s="187">
        <v>20074400170342</v>
      </c>
      <c r="H93" s="12">
        <v>39267</v>
      </c>
      <c r="I93" s="10" t="s">
        <v>2423</v>
      </c>
      <c r="J93" s="10" t="s">
        <v>4735</v>
      </c>
      <c r="K93" s="10" t="s">
        <v>142</v>
      </c>
      <c r="L93" s="10" t="s">
        <v>143</v>
      </c>
      <c r="M93" s="10" t="s">
        <v>4736</v>
      </c>
      <c r="N93" s="10">
        <v>6577919</v>
      </c>
      <c r="O93" s="88" t="s">
        <v>4737</v>
      </c>
    </row>
    <row r="94" spans="1:15" ht="14.25" customHeight="1" x14ac:dyDescent="0.2">
      <c r="A94" s="10">
        <f t="shared" si="0"/>
        <v>93</v>
      </c>
      <c r="B94" s="10" t="s">
        <v>4738</v>
      </c>
      <c r="C94" s="11" t="s">
        <v>4344</v>
      </c>
      <c r="D94" s="11">
        <v>8040142091</v>
      </c>
      <c r="E94" s="12">
        <v>39286</v>
      </c>
      <c r="F94" s="211">
        <v>20074400193202</v>
      </c>
      <c r="G94" s="187">
        <v>20074400193202</v>
      </c>
      <c r="H94" s="12">
        <v>39286</v>
      </c>
      <c r="I94" s="10" t="s">
        <v>1292</v>
      </c>
      <c r="J94" s="10" t="s">
        <v>4739</v>
      </c>
      <c r="K94" s="10" t="s">
        <v>4740</v>
      </c>
      <c r="L94" s="10" t="s">
        <v>143</v>
      </c>
      <c r="M94" s="10" t="s">
        <v>4344</v>
      </c>
      <c r="N94" s="10" t="s">
        <v>4344</v>
      </c>
      <c r="O94" s="88" t="s">
        <v>4344</v>
      </c>
    </row>
    <row r="95" spans="1:15" ht="14.25" customHeight="1" x14ac:dyDescent="0.2">
      <c r="A95" s="10">
        <f t="shared" si="0"/>
        <v>94</v>
      </c>
      <c r="B95" s="10" t="s">
        <v>4741</v>
      </c>
      <c r="C95" s="10" t="s">
        <v>4742</v>
      </c>
      <c r="D95" s="11">
        <v>8060139036</v>
      </c>
      <c r="E95" s="12">
        <v>39286</v>
      </c>
      <c r="F95" s="211">
        <v>20074400192422</v>
      </c>
      <c r="G95" s="187">
        <v>20074400192422</v>
      </c>
      <c r="H95" s="12">
        <v>39286</v>
      </c>
      <c r="I95" s="10" t="s">
        <v>4340</v>
      </c>
      <c r="J95" s="10" t="s">
        <v>4743</v>
      </c>
      <c r="K95" s="10" t="s">
        <v>1824</v>
      </c>
      <c r="L95" s="10" t="s">
        <v>463</v>
      </c>
      <c r="M95" s="10" t="s">
        <v>4588</v>
      </c>
      <c r="N95" s="10">
        <v>6775772</v>
      </c>
      <c r="O95" s="88" t="s">
        <v>4589</v>
      </c>
    </row>
    <row r="96" spans="1:15" ht="14.25" customHeight="1" x14ac:dyDescent="0.2">
      <c r="A96" s="10">
        <f t="shared" si="0"/>
        <v>95</v>
      </c>
      <c r="B96" s="10" t="s">
        <v>4744</v>
      </c>
      <c r="C96" s="10" t="s">
        <v>4745</v>
      </c>
      <c r="D96" s="11">
        <v>8305062942</v>
      </c>
      <c r="E96" s="12">
        <v>39290</v>
      </c>
      <c r="F96" s="211">
        <v>20074400199222</v>
      </c>
      <c r="G96" s="187">
        <v>20074400199222</v>
      </c>
      <c r="H96" s="12">
        <v>39290</v>
      </c>
      <c r="I96" s="10" t="s">
        <v>2423</v>
      </c>
      <c r="J96" s="10" t="s">
        <v>4746</v>
      </c>
      <c r="K96" s="10" t="s">
        <v>1205</v>
      </c>
      <c r="L96" s="10" t="s">
        <v>669</v>
      </c>
      <c r="M96" s="10" t="s">
        <v>4747</v>
      </c>
      <c r="N96" s="10">
        <v>6823937</v>
      </c>
      <c r="O96" s="88" t="s">
        <v>4344</v>
      </c>
    </row>
    <row r="97" spans="1:15" ht="14.25" customHeight="1" x14ac:dyDescent="0.2">
      <c r="A97" s="10">
        <f t="shared" si="0"/>
        <v>96</v>
      </c>
      <c r="B97" s="10" t="s">
        <v>4748</v>
      </c>
      <c r="C97" s="11" t="s">
        <v>4344</v>
      </c>
      <c r="D97" s="11">
        <v>9000639822</v>
      </c>
      <c r="E97" s="12">
        <v>39296</v>
      </c>
      <c r="F97" s="211" t="s">
        <v>4749</v>
      </c>
      <c r="G97" s="187" t="s">
        <v>4749</v>
      </c>
      <c r="H97" s="12">
        <v>39296</v>
      </c>
      <c r="I97" s="10" t="s">
        <v>4340</v>
      </c>
      <c r="J97" s="10" t="s">
        <v>4750</v>
      </c>
      <c r="K97" s="10" t="s">
        <v>4344</v>
      </c>
      <c r="L97" s="10" t="s">
        <v>4344</v>
      </c>
      <c r="M97" s="10" t="s">
        <v>4344</v>
      </c>
      <c r="N97" s="10" t="s">
        <v>4344</v>
      </c>
      <c r="O97" s="88" t="s">
        <v>4344</v>
      </c>
    </row>
    <row r="98" spans="1:15" ht="14.25" customHeight="1" x14ac:dyDescent="0.2">
      <c r="A98" s="10">
        <f t="shared" si="0"/>
        <v>97</v>
      </c>
      <c r="B98" s="10" t="s">
        <v>4751</v>
      </c>
      <c r="C98" s="11" t="s">
        <v>4344</v>
      </c>
      <c r="D98" s="11" t="s">
        <v>4344</v>
      </c>
      <c r="E98" s="12">
        <v>39296</v>
      </c>
      <c r="F98" s="211">
        <v>20074400206592</v>
      </c>
      <c r="G98" s="187">
        <v>20074400206592</v>
      </c>
      <c r="H98" s="12">
        <v>39296</v>
      </c>
      <c r="I98" s="10" t="s">
        <v>2423</v>
      </c>
      <c r="J98" s="10" t="s">
        <v>4752</v>
      </c>
      <c r="K98" s="10" t="s">
        <v>4753</v>
      </c>
      <c r="L98" s="10" t="s">
        <v>143</v>
      </c>
      <c r="M98" s="10" t="s">
        <v>4344</v>
      </c>
      <c r="N98" s="10" t="s">
        <v>4344</v>
      </c>
      <c r="O98" s="88" t="s">
        <v>4344</v>
      </c>
    </row>
    <row r="99" spans="1:15" ht="14.25" customHeight="1" x14ac:dyDescent="0.2">
      <c r="A99" s="10">
        <f t="shared" si="0"/>
        <v>98</v>
      </c>
      <c r="B99" s="10" t="s">
        <v>4754</v>
      </c>
      <c r="C99" s="10" t="s">
        <v>4755</v>
      </c>
      <c r="D99" s="11">
        <v>8060135144</v>
      </c>
      <c r="E99" s="12">
        <v>39297</v>
      </c>
      <c r="F99" s="211">
        <v>20074400207842</v>
      </c>
      <c r="G99" s="187">
        <v>20094400005022</v>
      </c>
      <c r="H99" s="12">
        <v>39829</v>
      </c>
      <c r="I99" s="10" t="s">
        <v>4340</v>
      </c>
      <c r="J99" s="10" t="s">
        <v>4344</v>
      </c>
      <c r="K99" s="10" t="s">
        <v>1824</v>
      </c>
      <c r="L99" s="10" t="s">
        <v>463</v>
      </c>
      <c r="M99" s="10" t="s">
        <v>4756</v>
      </c>
      <c r="N99" s="10">
        <v>6530343</v>
      </c>
      <c r="O99" s="88" t="s">
        <v>4344</v>
      </c>
    </row>
    <row r="100" spans="1:15" ht="14.25" customHeight="1" x14ac:dyDescent="0.2">
      <c r="A100" s="10">
        <f t="shared" si="0"/>
        <v>99</v>
      </c>
      <c r="B100" s="10" t="s">
        <v>4757</v>
      </c>
      <c r="C100" s="10" t="s">
        <v>4758</v>
      </c>
      <c r="D100" s="11">
        <v>9000736891</v>
      </c>
      <c r="E100" s="12">
        <v>39309</v>
      </c>
      <c r="F100" s="211">
        <v>20074400216092</v>
      </c>
      <c r="G100" s="187">
        <v>20084400210792</v>
      </c>
      <c r="H100" s="12">
        <v>39646</v>
      </c>
      <c r="I100" s="10" t="s">
        <v>2423</v>
      </c>
      <c r="J100" s="10" t="s">
        <v>4759</v>
      </c>
      <c r="K100" s="10" t="s">
        <v>142</v>
      </c>
      <c r="L100" s="10" t="s">
        <v>143</v>
      </c>
      <c r="M100" s="10" t="s">
        <v>4760</v>
      </c>
      <c r="N100" s="10">
        <v>6350039</v>
      </c>
      <c r="O100" s="88" t="s">
        <v>4344</v>
      </c>
    </row>
    <row r="101" spans="1:15" ht="14.25" customHeight="1" x14ac:dyDescent="0.2">
      <c r="A101" s="10">
        <f t="shared" si="0"/>
        <v>100</v>
      </c>
      <c r="B101" s="10" t="s">
        <v>4761</v>
      </c>
      <c r="C101" s="10" t="s">
        <v>4762</v>
      </c>
      <c r="D101" s="11">
        <v>8300993065</v>
      </c>
      <c r="E101" s="12">
        <v>39242</v>
      </c>
      <c r="F101" s="211">
        <v>20074400167032</v>
      </c>
      <c r="G101" s="187">
        <v>20074400223072</v>
      </c>
      <c r="H101" s="12">
        <v>39321</v>
      </c>
      <c r="I101" s="10" t="s">
        <v>4340</v>
      </c>
      <c r="J101" s="10" t="s">
        <v>4763</v>
      </c>
      <c r="K101" s="10" t="s">
        <v>185</v>
      </c>
      <c r="L101" s="10" t="s">
        <v>34</v>
      </c>
      <c r="M101" s="10" t="s">
        <v>4764</v>
      </c>
      <c r="N101" s="10">
        <v>8788594</v>
      </c>
      <c r="O101" s="88" t="s">
        <v>4765</v>
      </c>
    </row>
    <row r="102" spans="1:15" ht="14.25" customHeight="1" x14ac:dyDescent="0.2">
      <c r="A102" s="10">
        <f t="shared" si="0"/>
        <v>101</v>
      </c>
      <c r="B102" s="10" t="s">
        <v>4766</v>
      </c>
      <c r="C102" s="10" t="s">
        <v>4767</v>
      </c>
      <c r="D102" s="11">
        <v>9000286962</v>
      </c>
      <c r="E102" s="12">
        <v>39325</v>
      </c>
      <c r="F102" s="211">
        <v>20074400138122</v>
      </c>
      <c r="G102" s="187">
        <v>20074400138122</v>
      </c>
      <c r="H102" s="12">
        <v>39232</v>
      </c>
      <c r="I102" s="10" t="s">
        <v>2423</v>
      </c>
      <c r="J102" s="10" t="s">
        <v>4768</v>
      </c>
      <c r="K102" s="10" t="s">
        <v>4342</v>
      </c>
      <c r="L102" s="10" t="s">
        <v>4342</v>
      </c>
      <c r="M102" s="10" t="s">
        <v>4769</v>
      </c>
      <c r="N102" s="10">
        <v>3700959</v>
      </c>
      <c r="O102" s="88" t="s">
        <v>4344</v>
      </c>
    </row>
    <row r="103" spans="1:15" ht="14.25" customHeight="1" x14ac:dyDescent="0.2">
      <c r="A103" s="10">
        <f t="shared" si="0"/>
        <v>102</v>
      </c>
      <c r="B103" s="10" t="s">
        <v>4770</v>
      </c>
      <c r="C103" s="10" t="s">
        <v>4771</v>
      </c>
      <c r="D103" s="11">
        <v>8301417461</v>
      </c>
      <c r="E103" s="12">
        <v>39331</v>
      </c>
      <c r="F103" s="211">
        <v>20074400231962</v>
      </c>
      <c r="G103" s="187">
        <v>20074400231962</v>
      </c>
      <c r="H103" s="12">
        <v>39331</v>
      </c>
      <c r="I103" s="10" t="s">
        <v>2423</v>
      </c>
      <c r="J103" s="10" t="s">
        <v>4772</v>
      </c>
      <c r="K103" s="10" t="s">
        <v>4342</v>
      </c>
      <c r="L103" s="10" t="s">
        <v>4342</v>
      </c>
      <c r="M103" s="10" t="s">
        <v>4773</v>
      </c>
      <c r="N103" s="10">
        <v>2538102</v>
      </c>
      <c r="O103" s="88" t="s">
        <v>4774</v>
      </c>
    </row>
    <row r="104" spans="1:15" ht="14.25" customHeight="1" x14ac:dyDescent="0.2">
      <c r="A104" s="10">
        <f t="shared" si="0"/>
        <v>103</v>
      </c>
      <c r="B104" s="10" t="s">
        <v>4775</v>
      </c>
      <c r="C104" s="11" t="s">
        <v>4344</v>
      </c>
      <c r="D104" s="11">
        <v>8301172097</v>
      </c>
      <c r="E104" s="12">
        <v>39335</v>
      </c>
      <c r="F104" s="211">
        <v>20074400233552</v>
      </c>
      <c r="G104" s="187">
        <v>20074400233552</v>
      </c>
      <c r="H104" s="12">
        <v>39335</v>
      </c>
      <c r="I104" s="10" t="s">
        <v>2423</v>
      </c>
      <c r="J104" s="10" t="s">
        <v>4776</v>
      </c>
      <c r="K104" s="10" t="s">
        <v>4342</v>
      </c>
      <c r="L104" s="10" t="s">
        <v>4342</v>
      </c>
      <c r="M104" s="10" t="s">
        <v>4777</v>
      </c>
      <c r="N104" s="10">
        <v>2757120</v>
      </c>
      <c r="O104" s="88" t="s">
        <v>4778</v>
      </c>
    </row>
    <row r="105" spans="1:15" ht="14.25" customHeight="1" x14ac:dyDescent="0.2">
      <c r="A105" s="10">
        <f t="shared" si="0"/>
        <v>104</v>
      </c>
      <c r="B105" s="10" t="s">
        <v>4779</v>
      </c>
      <c r="C105" s="11" t="s">
        <v>4344</v>
      </c>
      <c r="D105" s="11">
        <v>8430001551</v>
      </c>
      <c r="E105" s="12">
        <v>39351</v>
      </c>
      <c r="F105" s="211" t="s">
        <v>4780</v>
      </c>
      <c r="G105" s="187" t="s">
        <v>4780</v>
      </c>
      <c r="H105" s="12">
        <v>39351</v>
      </c>
      <c r="I105" s="10" t="s">
        <v>2423</v>
      </c>
      <c r="J105" s="10" t="s">
        <v>4781</v>
      </c>
      <c r="K105" s="10" t="s">
        <v>4782</v>
      </c>
      <c r="L105" s="10" t="s">
        <v>4782</v>
      </c>
      <c r="M105" s="10" t="s">
        <v>4344</v>
      </c>
      <c r="N105" s="10" t="s">
        <v>4344</v>
      </c>
      <c r="O105" s="88" t="s">
        <v>4344</v>
      </c>
    </row>
    <row r="106" spans="1:15" ht="14.25" customHeight="1" x14ac:dyDescent="0.2">
      <c r="A106" s="10">
        <f t="shared" si="0"/>
        <v>105</v>
      </c>
      <c r="B106" s="10" t="s">
        <v>4783</v>
      </c>
      <c r="C106" s="11" t="s">
        <v>4344</v>
      </c>
      <c r="D106" s="11">
        <v>8040088831</v>
      </c>
      <c r="E106" s="12">
        <v>39358</v>
      </c>
      <c r="F106" s="211">
        <v>20074400255692</v>
      </c>
      <c r="G106" s="187">
        <v>20074400255692</v>
      </c>
      <c r="H106" s="12">
        <v>39358</v>
      </c>
      <c r="I106" s="10" t="s">
        <v>4340</v>
      </c>
      <c r="J106" s="10" t="s">
        <v>4784</v>
      </c>
      <c r="K106" s="10" t="s">
        <v>142</v>
      </c>
      <c r="L106" s="10" t="s">
        <v>143</v>
      </c>
      <c r="M106" s="10" t="s">
        <v>4344</v>
      </c>
      <c r="N106" s="10" t="s">
        <v>4344</v>
      </c>
      <c r="O106" s="88" t="s">
        <v>4344</v>
      </c>
    </row>
    <row r="107" spans="1:15" ht="14.25" customHeight="1" x14ac:dyDescent="0.2">
      <c r="A107" s="10">
        <f t="shared" si="0"/>
        <v>106</v>
      </c>
      <c r="B107" s="10" t="s">
        <v>4785</v>
      </c>
      <c r="C107" s="10" t="s">
        <v>4786</v>
      </c>
      <c r="D107" s="11">
        <v>8002395279</v>
      </c>
      <c r="E107" s="12">
        <v>39364</v>
      </c>
      <c r="F107" s="211">
        <v>20074400261272</v>
      </c>
      <c r="G107" s="187">
        <v>20074400261272</v>
      </c>
      <c r="H107" s="12">
        <v>39364</v>
      </c>
      <c r="I107" s="10" t="s">
        <v>2423</v>
      </c>
      <c r="J107" s="10" t="s">
        <v>4787</v>
      </c>
      <c r="K107" s="10" t="s">
        <v>1009</v>
      </c>
      <c r="L107" s="10" t="s">
        <v>25</v>
      </c>
      <c r="M107" s="10" t="s">
        <v>4788</v>
      </c>
      <c r="N107" s="10">
        <v>2140895</v>
      </c>
      <c r="O107" s="88" t="s">
        <v>4789</v>
      </c>
    </row>
    <row r="108" spans="1:15" ht="14.25" customHeight="1" x14ac:dyDescent="0.2">
      <c r="A108" s="10">
        <f t="shared" si="0"/>
        <v>107</v>
      </c>
      <c r="B108" s="10" t="s">
        <v>4790</v>
      </c>
      <c r="C108" s="10" t="s">
        <v>4791</v>
      </c>
      <c r="D108" s="11">
        <v>8090000882</v>
      </c>
      <c r="E108" s="12">
        <v>39374</v>
      </c>
      <c r="F108" s="211">
        <v>20074400272672</v>
      </c>
      <c r="G108" s="187">
        <v>20074400272672</v>
      </c>
      <c r="H108" s="12">
        <v>39374</v>
      </c>
      <c r="I108" s="10" t="s">
        <v>2423</v>
      </c>
      <c r="J108" s="10" t="s">
        <v>4792</v>
      </c>
      <c r="K108" s="10" t="s">
        <v>157</v>
      </c>
      <c r="L108" s="10" t="s">
        <v>158</v>
      </c>
      <c r="M108" s="10" t="s">
        <v>4793</v>
      </c>
      <c r="N108" s="10">
        <v>2619782</v>
      </c>
      <c r="O108" s="88" t="s">
        <v>4794</v>
      </c>
    </row>
    <row r="109" spans="1:15" ht="14.25" customHeight="1" x14ac:dyDescent="0.2">
      <c r="A109" s="10">
        <f t="shared" si="0"/>
        <v>108</v>
      </c>
      <c r="B109" s="10" t="s">
        <v>4795</v>
      </c>
      <c r="C109" s="10" t="s">
        <v>4796</v>
      </c>
      <c r="D109" s="11">
        <v>8150043554</v>
      </c>
      <c r="E109" s="12">
        <v>39374</v>
      </c>
      <c r="F109" s="211">
        <v>20074400273032</v>
      </c>
      <c r="G109" s="187">
        <v>20074400273032</v>
      </c>
      <c r="H109" s="12">
        <v>39374</v>
      </c>
      <c r="I109" s="10" t="s">
        <v>4340</v>
      </c>
      <c r="J109" s="10" t="s">
        <v>4797</v>
      </c>
      <c r="K109" s="10" t="s">
        <v>4798</v>
      </c>
      <c r="L109" s="10" t="s">
        <v>25</v>
      </c>
      <c r="M109" s="10" t="s">
        <v>4799</v>
      </c>
      <c r="N109" s="10">
        <v>2647550</v>
      </c>
      <c r="O109" s="88" t="s">
        <v>4800</v>
      </c>
    </row>
    <row r="110" spans="1:15" ht="14.25" customHeight="1" x14ac:dyDescent="0.2">
      <c r="A110" s="10">
        <f t="shared" si="0"/>
        <v>109</v>
      </c>
      <c r="B110" s="10" t="s">
        <v>4801</v>
      </c>
      <c r="C110" s="10" t="s">
        <v>4802</v>
      </c>
      <c r="D110" s="11">
        <v>8150044031</v>
      </c>
      <c r="E110" s="12">
        <v>39374</v>
      </c>
      <c r="F110" s="211" t="s">
        <v>4803</v>
      </c>
      <c r="G110" s="187" t="s">
        <v>4803</v>
      </c>
      <c r="H110" s="12">
        <v>39374</v>
      </c>
      <c r="I110" s="10" t="s">
        <v>4340</v>
      </c>
      <c r="J110" s="10" t="s">
        <v>4797</v>
      </c>
      <c r="K110" s="10" t="s">
        <v>4798</v>
      </c>
      <c r="L110" s="10" t="s">
        <v>25</v>
      </c>
      <c r="M110" s="10" t="s">
        <v>4799</v>
      </c>
      <c r="N110" s="10">
        <v>2647550</v>
      </c>
      <c r="O110" s="88" t="s">
        <v>4800</v>
      </c>
    </row>
    <row r="111" spans="1:15" ht="14.25" customHeight="1" x14ac:dyDescent="0.2">
      <c r="A111" s="10">
        <f t="shared" si="0"/>
        <v>110</v>
      </c>
      <c r="B111" s="10" t="s">
        <v>4804</v>
      </c>
      <c r="C111" s="10" t="s">
        <v>4805</v>
      </c>
      <c r="D111" s="11">
        <v>8150044459</v>
      </c>
      <c r="E111" s="12">
        <v>39374</v>
      </c>
      <c r="F111" s="211">
        <v>20074400272932</v>
      </c>
      <c r="G111" s="187">
        <v>20074400272932</v>
      </c>
      <c r="H111" s="12">
        <v>39374</v>
      </c>
      <c r="I111" s="10" t="s">
        <v>4340</v>
      </c>
      <c r="J111" s="10" t="s">
        <v>4797</v>
      </c>
      <c r="K111" s="10" t="s">
        <v>4798</v>
      </c>
      <c r="L111" s="10" t="s">
        <v>25</v>
      </c>
      <c r="M111" s="10" t="s">
        <v>4799</v>
      </c>
      <c r="N111" s="10">
        <v>2647550</v>
      </c>
      <c r="O111" s="88" t="s">
        <v>4800</v>
      </c>
    </row>
    <row r="112" spans="1:15" ht="14.25" customHeight="1" x14ac:dyDescent="0.2">
      <c r="A112" s="10">
        <f t="shared" si="0"/>
        <v>111</v>
      </c>
      <c r="B112" s="10" t="s">
        <v>4806</v>
      </c>
      <c r="C112" s="10" t="s">
        <v>4807</v>
      </c>
      <c r="D112" s="11">
        <v>9000389051</v>
      </c>
      <c r="E112" s="12">
        <v>39374</v>
      </c>
      <c r="F112" s="211" t="s">
        <v>4808</v>
      </c>
      <c r="G112" s="187" t="s">
        <v>4808</v>
      </c>
      <c r="H112" s="12">
        <v>39374</v>
      </c>
      <c r="I112" s="10" t="s">
        <v>2423</v>
      </c>
      <c r="J112" s="10" t="s">
        <v>4809</v>
      </c>
      <c r="K112" s="10" t="s">
        <v>352</v>
      </c>
      <c r="L112" s="10" t="s">
        <v>353</v>
      </c>
      <c r="M112" s="10" t="s">
        <v>4810</v>
      </c>
      <c r="N112" s="10">
        <v>3330393</v>
      </c>
      <c r="O112" s="88" t="s">
        <v>4811</v>
      </c>
    </row>
    <row r="113" spans="1:15" ht="14.25" customHeight="1" x14ac:dyDescent="0.2">
      <c r="A113" s="10">
        <f t="shared" si="0"/>
        <v>112</v>
      </c>
      <c r="B113" s="10" t="s">
        <v>4812</v>
      </c>
      <c r="C113" s="10" t="s">
        <v>4813</v>
      </c>
      <c r="D113" s="11">
        <v>9000399126</v>
      </c>
      <c r="E113" s="12">
        <v>39374</v>
      </c>
      <c r="F113" s="211">
        <v>20074400274162</v>
      </c>
      <c r="G113" s="187">
        <v>20074400274162</v>
      </c>
      <c r="H113" s="12">
        <v>39374</v>
      </c>
      <c r="I113" s="10" t="s">
        <v>2423</v>
      </c>
      <c r="J113" s="10" t="s">
        <v>4814</v>
      </c>
      <c r="K113" s="10" t="s">
        <v>352</v>
      </c>
      <c r="L113" s="10" t="s">
        <v>353</v>
      </c>
      <c r="M113" s="10" t="s">
        <v>4810</v>
      </c>
      <c r="N113" s="10">
        <v>333093</v>
      </c>
      <c r="O113" s="88" t="s">
        <v>4815</v>
      </c>
    </row>
    <row r="114" spans="1:15" ht="14.25" customHeight="1" x14ac:dyDescent="0.2">
      <c r="A114" s="10">
        <f t="shared" si="0"/>
        <v>113</v>
      </c>
      <c r="B114" s="10" t="s">
        <v>4816</v>
      </c>
      <c r="C114" s="10" t="s">
        <v>4817</v>
      </c>
      <c r="D114" s="11">
        <v>9000750759</v>
      </c>
      <c r="E114" s="12">
        <v>39374</v>
      </c>
      <c r="F114" s="211">
        <v>20074400273652</v>
      </c>
      <c r="G114" s="187">
        <v>20074400273652</v>
      </c>
      <c r="H114" s="12">
        <v>39374</v>
      </c>
      <c r="I114" s="10" t="s">
        <v>2423</v>
      </c>
      <c r="J114" s="10" t="s">
        <v>4818</v>
      </c>
      <c r="K114" s="10" t="s">
        <v>3628</v>
      </c>
      <c r="L114" s="10" t="s">
        <v>44</v>
      </c>
      <c r="M114" s="10" t="s">
        <v>4819</v>
      </c>
      <c r="N114" s="10">
        <v>5314422</v>
      </c>
      <c r="O114" s="88" t="s">
        <v>4820</v>
      </c>
    </row>
    <row r="115" spans="1:15" ht="14.25" customHeight="1" x14ac:dyDescent="0.2">
      <c r="A115" s="10">
        <f t="shared" si="0"/>
        <v>114</v>
      </c>
      <c r="B115" s="10" t="s">
        <v>4821</v>
      </c>
      <c r="C115" s="10" t="s">
        <v>4822</v>
      </c>
      <c r="D115" s="11">
        <v>8000431280</v>
      </c>
      <c r="E115" s="12">
        <v>39380</v>
      </c>
      <c r="F115" s="211" t="s">
        <v>4823</v>
      </c>
      <c r="G115" s="187" t="s">
        <v>4823</v>
      </c>
      <c r="H115" s="12">
        <v>39380</v>
      </c>
      <c r="I115" s="10" t="s">
        <v>4340</v>
      </c>
      <c r="J115" s="10" t="s">
        <v>4824</v>
      </c>
      <c r="K115" s="10" t="s">
        <v>4342</v>
      </c>
      <c r="L115" s="10" t="s">
        <v>4342</v>
      </c>
      <c r="M115" s="10" t="s">
        <v>4825</v>
      </c>
      <c r="N115" s="10">
        <v>2636746</v>
      </c>
      <c r="O115" s="88" t="s">
        <v>4826</v>
      </c>
    </row>
    <row r="116" spans="1:15" ht="14.25" customHeight="1" x14ac:dyDescent="0.2">
      <c r="A116" s="10">
        <f t="shared" si="0"/>
        <v>115</v>
      </c>
      <c r="B116" s="10" t="s">
        <v>4827</v>
      </c>
      <c r="C116" s="10" t="s">
        <v>4828</v>
      </c>
      <c r="D116" s="11">
        <v>8020160522</v>
      </c>
      <c r="E116" s="12">
        <v>39386</v>
      </c>
      <c r="F116" s="211" t="s">
        <v>4829</v>
      </c>
      <c r="G116" s="187" t="s">
        <v>4829</v>
      </c>
      <c r="H116" s="12">
        <v>39386</v>
      </c>
      <c r="I116" s="10" t="s">
        <v>2423</v>
      </c>
      <c r="J116" s="10" t="s">
        <v>4830</v>
      </c>
      <c r="K116" s="10" t="s">
        <v>418</v>
      </c>
      <c r="L116" s="10" t="s">
        <v>335</v>
      </c>
      <c r="M116" s="10" t="s">
        <v>4831</v>
      </c>
      <c r="N116" s="10">
        <v>3406668</v>
      </c>
      <c r="O116" s="88" t="s">
        <v>4344</v>
      </c>
    </row>
    <row r="117" spans="1:15" ht="14.25" customHeight="1" x14ac:dyDescent="0.2">
      <c r="A117" s="10">
        <f t="shared" si="0"/>
        <v>116</v>
      </c>
      <c r="B117" s="10" t="s">
        <v>4832</v>
      </c>
      <c r="C117" s="11" t="s">
        <v>4344</v>
      </c>
      <c r="D117" s="11">
        <v>8090091534</v>
      </c>
      <c r="E117" s="12">
        <v>39392</v>
      </c>
      <c r="F117" s="211">
        <v>20074400294202</v>
      </c>
      <c r="G117" s="187">
        <v>20144400062762</v>
      </c>
      <c r="H117" s="12">
        <v>41697</v>
      </c>
      <c r="I117" s="10" t="s">
        <v>2423</v>
      </c>
      <c r="J117" s="10" t="s">
        <v>4833</v>
      </c>
      <c r="K117" s="10" t="s">
        <v>157</v>
      </c>
      <c r="L117" s="10" t="s">
        <v>158</v>
      </c>
      <c r="M117" s="10" t="s">
        <v>4834</v>
      </c>
      <c r="N117" s="10">
        <v>2703939</v>
      </c>
      <c r="O117" s="88" t="s">
        <v>4835</v>
      </c>
    </row>
    <row r="118" spans="1:15" ht="14.25" customHeight="1" x14ac:dyDescent="0.2">
      <c r="A118" s="10">
        <f t="shared" si="0"/>
        <v>117</v>
      </c>
      <c r="B118" s="10" t="s">
        <v>4836</v>
      </c>
      <c r="C118" s="10" t="s">
        <v>4837</v>
      </c>
      <c r="D118" s="11">
        <v>8110097358</v>
      </c>
      <c r="E118" s="12">
        <v>39394</v>
      </c>
      <c r="F118" s="211">
        <v>20074400297232</v>
      </c>
      <c r="G118" s="187" t="s">
        <v>4838</v>
      </c>
      <c r="H118" s="12">
        <v>41016</v>
      </c>
      <c r="I118" s="10" t="s">
        <v>2423</v>
      </c>
      <c r="J118" s="10" t="s">
        <v>4839</v>
      </c>
      <c r="K118" s="10" t="s">
        <v>3628</v>
      </c>
      <c r="L118" s="10" t="s">
        <v>44</v>
      </c>
      <c r="M118" s="10" t="s">
        <v>4840</v>
      </c>
      <c r="N118" s="10">
        <v>5311856</v>
      </c>
      <c r="O118" s="88" t="s">
        <v>4841</v>
      </c>
    </row>
    <row r="119" spans="1:15" ht="14.25" customHeight="1" x14ac:dyDescent="0.2">
      <c r="A119" s="10">
        <f t="shared" si="0"/>
        <v>118</v>
      </c>
      <c r="B119" s="10" t="s">
        <v>4842</v>
      </c>
      <c r="C119" s="11" t="s">
        <v>4344</v>
      </c>
      <c r="D119" s="11">
        <v>9001106923</v>
      </c>
      <c r="E119" s="12">
        <v>39394</v>
      </c>
      <c r="F119" s="211" t="s">
        <v>4843</v>
      </c>
      <c r="G119" s="187" t="s">
        <v>4843</v>
      </c>
      <c r="H119" s="12">
        <v>39394</v>
      </c>
      <c r="I119" s="10" t="s">
        <v>4340</v>
      </c>
      <c r="J119" s="10" t="s">
        <v>4844</v>
      </c>
      <c r="K119" s="10" t="s">
        <v>1824</v>
      </c>
      <c r="L119" s="10" t="s">
        <v>463</v>
      </c>
      <c r="M119" s="10" t="s">
        <v>4344</v>
      </c>
      <c r="N119" s="10" t="s">
        <v>4344</v>
      </c>
      <c r="O119" s="88" t="s">
        <v>4344</v>
      </c>
    </row>
    <row r="120" spans="1:15" ht="14.25" customHeight="1" x14ac:dyDescent="0.2">
      <c r="A120" s="10">
        <f t="shared" si="0"/>
        <v>119</v>
      </c>
      <c r="B120" s="10" t="s">
        <v>4845</v>
      </c>
      <c r="C120" s="11" t="s">
        <v>4344</v>
      </c>
      <c r="D120" s="11">
        <v>8220076010</v>
      </c>
      <c r="E120" s="12">
        <v>39367</v>
      </c>
      <c r="F120" s="211" t="s">
        <v>4846</v>
      </c>
      <c r="G120" s="187" t="s">
        <v>4846</v>
      </c>
      <c r="H120" s="12">
        <v>39407</v>
      </c>
      <c r="I120" s="10" t="s">
        <v>4340</v>
      </c>
      <c r="J120" s="10" t="s">
        <v>4847</v>
      </c>
      <c r="K120" s="10" t="s">
        <v>1205</v>
      </c>
      <c r="L120" s="10" t="s">
        <v>669</v>
      </c>
      <c r="M120" s="10" t="s">
        <v>4344</v>
      </c>
      <c r="N120" s="10" t="s">
        <v>4344</v>
      </c>
      <c r="O120" s="88" t="s">
        <v>4344</v>
      </c>
    </row>
    <row r="121" spans="1:15" ht="14.25" customHeight="1" x14ac:dyDescent="0.2">
      <c r="A121" s="10">
        <f t="shared" si="0"/>
        <v>120</v>
      </c>
      <c r="B121" s="10" t="s">
        <v>4848</v>
      </c>
      <c r="C121" s="10" t="s">
        <v>4849</v>
      </c>
      <c r="D121" s="11">
        <v>8909311381</v>
      </c>
      <c r="E121" s="12">
        <v>39409</v>
      </c>
      <c r="F121" s="211">
        <v>20074400314162</v>
      </c>
      <c r="G121" s="187">
        <v>20074400314162</v>
      </c>
      <c r="H121" s="12">
        <v>39409</v>
      </c>
      <c r="I121" s="10" t="s">
        <v>4340</v>
      </c>
      <c r="J121" s="10" t="s">
        <v>4850</v>
      </c>
      <c r="K121" s="10" t="s">
        <v>50</v>
      </c>
      <c r="L121" s="10" t="s">
        <v>44</v>
      </c>
      <c r="M121" s="10" t="s">
        <v>4851</v>
      </c>
      <c r="N121" s="10">
        <v>2323864</v>
      </c>
      <c r="O121" s="88" t="s">
        <v>4852</v>
      </c>
    </row>
    <row r="122" spans="1:15" ht="14.25" customHeight="1" x14ac:dyDescent="0.2">
      <c r="A122" s="10">
        <f t="shared" si="0"/>
        <v>121</v>
      </c>
      <c r="B122" s="10" t="s">
        <v>4853</v>
      </c>
      <c r="C122" s="11" t="s">
        <v>4344</v>
      </c>
      <c r="D122" s="11">
        <v>8001468660</v>
      </c>
      <c r="E122" s="12">
        <v>39414</v>
      </c>
      <c r="F122" s="211">
        <v>20074400319582</v>
      </c>
      <c r="G122" s="187">
        <v>20074400319582</v>
      </c>
      <c r="H122" s="12">
        <v>39414</v>
      </c>
      <c r="I122" s="10" t="s">
        <v>2423</v>
      </c>
      <c r="J122" s="10" t="s">
        <v>4854</v>
      </c>
      <c r="K122" s="10" t="s">
        <v>50</v>
      </c>
      <c r="L122" s="10" t="s">
        <v>44</v>
      </c>
      <c r="M122" s="10" t="s">
        <v>4344</v>
      </c>
      <c r="N122" s="10" t="s">
        <v>4344</v>
      </c>
      <c r="O122" s="88" t="s">
        <v>4344</v>
      </c>
    </row>
    <row r="123" spans="1:15" ht="14.25" customHeight="1" x14ac:dyDescent="0.2">
      <c r="A123" s="10">
        <f t="shared" si="0"/>
        <v>122</v>
      </c>
      <c r="B123" s="10" t="s">
        <v>4855</v>
      </c>
      <c r="C123" s="10" t="s">
        <v>4856</v>
      </c>
      <c r="D123" s="11">
        <v>8050205393</v>
      </c>
      <c r="E123" s="12">
        <v>39415</v>
      </c>
      <c r="F123" s="211">
        <v>20074400321322</v>
      </c>
      <c r="G123" s="187">
        <v>20074400321322</v>
      </c>
      <c r="H123" s="12">
        <v>39415</v>
      </c>
      <c r="I123" s="10" t="s">
        <v>4340</v>
      </c>
      <c r="J123" s="10" t="s">
        <v>4857</v>
      </c>
      <c r="K123" s="10" t="s">
        <v>54</v>
      </c>
      <c r="L123" s="10" t="s">
        <v>25</v>
      </c>
      <c r="M123" s="10" t="s">
        <v>4858</v>
      </c>
      <c r="N123" s="10">
        <v>6845242</v>
      </c>
      <c r="O123" s="88" t="s">
        <v>4859</v>
      </c>
    </row>
    <row r="124" spans="1:15" ht="14.25" customHeight="1" x14ac:dyDescent="0.2">
      <c r="A124" s="10">
        <f t="shared" si="0"/>
        <v>123</v>
      </c>
      <c r="B124" s="10" t="s">
        <v>4860</v>
      </c>
      <c r="C124" s="10" t="s">
        <v>4861</v>
      </c>
      <c r="D124" s="11">
        <v>9000041563</v>
      </c>
      <c r="E124" s="12">
        <v>39416</v>
      </c>
      <c r="F124" s="211">
        <v>20074400323202</v>
      </c>
      <c r="G124" s="187" t="s">
        <v>4862</v>
      </c>
      <c r="H124" s="12">
        <v>39875</v>
      </c>
      <c r="I124" s="10" t="s">
        <v>2423</v>
      </c>
      <c r="J124" s="10" t="s">
        <v>4863</v>
      </c>
      <c r="K124" s="10" t="s">
        <v>4342</v>
      </c>
      <c r="L124" s="10" t="s">
        <v>4342</v>
      </c>
      <c r="M124" s="10" t="s">
        <v>4864</v>
      </c>
      <c r="N124" s="10">
        <v>4145654</v>
      </c>
      <c r="O124" s="88" t="s">
        <v>4865</v>
      </c>
    </row>
    <row r="125" spans="1:15" ht="14.25" customHeight="1" x14ac:dyDescent="0.2">
      <c r="A125" s="10">
        <f t="shared" si="0"/>
        <v>124</v>
      </c>
      <c r="B125" s="10" t="s">
        <v>4866</v>
      </c>
      <c r="C125" s="10" t="s">
        <v>4867</v>
      </c>
      <c r="D125" s="11">
        <v>8220017701</v>
      </c>
      <c r="E125" s="12">
        <v>39417</v>
      </c>
      <c r="F125" s="211">
        <v>20074400332652</v>
      </c>
      <c r="G125" s="187">
        <v>20094400092902</v>
      </c>
      <c r="H125" s="12">
        <v>39892</v>
      </c>
      <c r="I125" s="10" t="s">
        <v>4340</v>
      </c>
      <c r="J125" s="10" t="s">
        <v>4868</v>
      </c>
      <c r="K125" s="10" t="s">
        <v>1205</v>
      </c>
      <c r="L125" s="10" t="s">
        <v>669</v>
      </c>
      <c r="M125" s="10" t="s">
        <v>4869</v>
      </c>
      <c r="N125" s="10">
        <v>6708005</v>
      </c>
      <c r="O125" s="88" t="s">
        <v>4870</v>
      </c>
    </row>
    <row r="126" spans="1:15" ht="14.25" customHeight="1" x14ac:dyDescent="0.2">
      <c r="A126" s="10">
        <f t="shared" si="0"/>
        <v>125</v>
      </c>
      <c r="B126" s="10" t="s">
        <v>4871</v>
      </c>
      <c r="C126" s="11" t="s">
        <v>4872</v>
      </c>
      <c r="D126" s="11">
        <v>8305141353</v>
      </c>
      <c r="E126" s="12">
        <v>39427</v>
      </c>
      <c r="F126" s="211">
        <v>20074400332442</v>
      </c>
      <c r="G126" s="187">
        <v>20074400332442</v>
      </c>
      <c r="H126" s="12">
        <v>39427</v>
      </c>
      <c r="I126" s="10" t="s">
        <v>2423</v>
      </c>
      <c r="J126" s="10" t="s">
        <v>4873</v>
      </c>
      <c r="K126" s="10" t="s">
        <v>418</v>
      </c>
      <c r="L126" s="10" t="s">
        <v>335</v>
      </c>
      <c r="M126" s="10" t="s">
        <v>4344</v>
      </c>
      <c r="N126" s="10" t="s">
        <v>4344</v>
      </c>
      <c r="O126" s="88" t="s">
        <v>4344</v>
      </c>
    </row>
    <row r="127" spans="1:15" ht="14.25" customHeight="1" x14ac:dyDescent="0.2">
      <c r="A127" s="10">
        <f t="shared" si="0"/>
        <v>126</v>
      </c>
      <c r="B127" s="10" t="s">
        <v>4874</v>
      </c>
      <c r="C127" s="11" t="s">
        <v>4344</v>
      </c>
      <c r="D127" s="11">
        <v>8301299824</v>
      </c>
      <c r="E127" s="12">
        <v>39434</v>
      </c>
      <c r="F127" s="211" t="s">
        <v>4875</v>
      </c>
      <c r="G127" s="187" t="s">
        <v>4876</v>
      </c>
      <c r="H127" s="12">
        <v>41025</v>
      </c>
      <c r="I127" s="10" t="s">
        <v>2423</v>
      </c>
      <c r="J127" s="10" t="s">
        <v>4877</v>
      </c>
      <c r="K127" s="10" t="s">
        <v>4342</v>
      </c>
      <c r="L127" s="10" t="s">
        <v>4342</v>
      </c>
      <c r="M127" s="10" t="s">
        <v>4344</v>
      </c>
      <c r="N127" s="10" t="s">
        <v>4344</v>
      </c>
      <c r="O127" s="88" t="s">
        <v>4344</v>
      </c>
    </row>
    <row r="128" spans="1:15" ht="14.25" customHeight="1" x14ac:dyDescent="0.2">
      <c r="A128" s="10">
        <f t="shared" si="0"/>
        <v>127</v>
      </c>
      <c r="B128" s="10" t="s">
        <v>4878</v>
      </c>
      <c r="C128" s="10" t="s">
        <v>4879</v>
      </c>
      <c r="D128" s="11">
        <v>8110099766</v>
      </c>
      <c r="E128" s="12">
        <v>39435</v>
      </c>
      <c r="F128" s="211">
        <v>20074400339532</v>
      </c>
      <c r="G128" s="187">
        <v>20104400197082</v>
      </c>
      <c r="H128" s="12">
        <v>40479</v>
      </c>
      <c r="I128" s="10" t="s">
        <v>4880</v>
      </c>
      <c r="J128" s="10" t="s">
        <v>4881</v>
      </c>
      <c r="K128" s="10" t="s">
        <v>50</v>
      </c>
      <c r="L128" s="10" t="s">
        <v>44</v>
      </c>
      <c r="M128" s="10" t="s">
        <v>4882</v>
      </c>
      <c r="N128" s="10">
        <v>2327732</v>
      </c>
      <c r="O128" s="88" t="s">
        <v>4883</v>
      </c>
    </row>
    <row r="129" spans="1:15" ht="14.25" customHeight="1" x14ac:dyDescent="0.2">
      <c r="A129" s="10">
        <f t="shared" si="0"/>
        <v>128</v>
      </c>
      <c r="B129" s="10" t="s">
        <v>4884</v>
      </c>
      <c r="C129" s="11" t="s">
        <v>4344</v>
      </c>
      <c r="D129" s="11">
        <v>8130070818</v>
      </c>
      <c r="E129" s="12">
        <v>39465</v>
      </c>
      <c r="F129" s="211">
        <v>20084400006392</v>
      </c>
      <c r="G129" s="187">
        <v>20144400117022</v>
      </c>
      <c r="H129" s="12">
        <v>41743</v>
      </c>
      <c r="I129" s="10" t="s">
        <v>2423</v>
      </c>
      <c r="J129" s="10" t="s">
        <v>4885</v>
      </c>
      <c r="K129" s="10" t="s">
        <v>625</v>
      </c>
      <c r="L129" s="10" t="s">
        <v>100</v>
      </c>
      <c r="M129" s="10" t="s">
        <v>4886</v>
      </c>
      <c r="N129" s="10">
        <v>8762727</v>
      </c>
      <c r="O129" s="88" t="s">
        <v>4887</v>
      </c>
    </row>
    <row r="130" spans="1:15" ht="14.25" customHeight="1" x14ac:dyDescent="0.2">
      <c r="A130" s="10">
        <f t="shared" si="0"/>
        <v>129</v>
      </c>
      <c r="B130" s="10" t="s">
        <v>4888</v>
      </c>
      <c r="C130" s="10" t="s">
        <v>4889</v>
      </c>
      <c r="D130" s="11">
        <v>8301047489</v>
      </c>
      <c r="E130" s="12">
        <v>39489</v>
      </c>
      <c r="F130" s="211" t="s">
        <v>4890</v>
      </c>
      <c r="G130" s="187" t="s">
        <v>4890</v>
      </c>
      <c r="H130" s="12">
        <v>39489</v>
      </c>
      <c r="I130" s="10" t="s">
        <v>2423</v>
      </c>
      <c r="J130" s="10" t="s">
        <v>4891</v>
      </c>
      <c r="K130" s="10" t="s">
        <v>4342</v>
      </c>
      <c r="L130" s="10" t="s">
        <v>4342</v>
      </c>
      <c r="M130" s="10" t="s">
        <v>4892</v>
      </c>
      <c r="N130" s="10">
        <v>4333292</v>
      </c>
      <c r="O130" s="88" t="s">
        <v>4893</v>
      </c>
    </row>
    <row r="131" spans="1:15" ht="14.25" customHeight="1" x14ac:dyDescent="0.2">
      <c r="A131" s="10">
        <f t="shared" si="0"/>
        <v>130</v>
      </c>
      <c r="B131" s="10" t="s">
        <v>4894</v>
      </c>
      <c r="C131" s="10" t="s">
        <v>4895</v>
      </c>
      <c r="D131" s="11">
        <v>8290000584</v>
      </c>
      <c r="E131" s="12">
        <v>39496</v>
      </c>
      <c r="F131" s="211" t="s">
        <v>4896</v>
      </c>
      <c r="G131" s="187">
        <v>20094400162982</v>
      </c>
      <c r="H131" s="12">
        <v>39946</v>
      </c>
      <c r="I131" s="10" t="s">
        <v>4340</v>
      </c>
      <c r="J131" s="10" t="s">
        <v>4897</v>
      </c>
      <c r="K131" s="10" t="s">
        <v>4342</v>
      </c>
      <c r="L131" s="10" t="s">
        <v>4342</v>
      </c>
      <c r="M131" s="10" t="s">
        <v>4898</v>
      </c>
      <c r="N131" s="10">
        <v>3202430</v>
      </c>
      <c r="O131" s="88" t="s">
        <v>4899</v>
      </c>
    </row>
    <row r="132" spans="1:15" ht="14.25" customHeight="1" x14ac:dyDescent="0.2">
      <c r="A132" s="10">
        <f t="shared" si="0"/>
        <v>131</v>
      </c>
      <c r="B132" s="10" t="s">
        <v>4900</v>
      </c>
      <c r="C132" s="10" t="s">
        <v>4901</v>
      </c>
      <c r="D132" s="11">
        <v>8300713389</v>
      </c>
      <c r="E132" s="12">
        <v>39498</v>
      </c>
      <c r="F132" s="211">
        <v>20084400043662</v>
      </c>
      <c r="G132" s="187">
        <v>20084400043662</v>
      </c>
      <c r="H132" s="12">
        <v>39498</v>
      </c>
      <c r="I132" s="10" t="s">
        <v>1292</v>
      </c>
      <c r="J132" s="10" t="s">
        <v>4902</v>
      </c>
      <c r="K132" s="10" t="s">
        <v>142</v>
      </c>
      <c r="L132" s="10" t="s">
        <v>143</v>
      </c>
      <c r="M132" s="10" t="s">
        <v>4903</v>
      </c>
      <c r="N132" s="10">
        <v>6444680</v>
      </c>
      <c r="O132" s="88" t="s">
        <v>4904</v>
      </c>
    </row>
    <row r="133" spans="1:15" ht="14.25" customHeight="1" x14ac:dyDescent="0.2">
      <c r="A133" s="10">
        <f t="shared" si="0"/>
        <v>132</v>
      </c>
      <c r="B133" s="10" t="s">
        <v>4905</v>
      </c>
      <c r="C133" s="10" t="s">
        <v>4906</v>
      </c>
      <c r="D133" s="11">
        <v>8010005924</v>
      </c>
      <c r="E133" s="12">
        <v>39499</v>
      </c>
      <c r="F133" s="211">
        <v>20084400044562</v>
      </c>
      <c r="G133" s="187">
        <v>20084400044562</v>
      </c>
      <c r="H133" s="12">
        <v>39499</v>
      </c>
      <c r="I133" s="10" t="s">
        <v>2423</v>
      </c>
      <c r="J133" s="10" t="s">
        <v>4907</v>
      </c>
      <c r="K133" s="10" t="s">
        <v>285</v>
      </c>
      <c r="L133" s="10" t="s">
        <v>286</v>
      </c>
      <c r="M133" s="10" t="s">
        <v>4908</v>
      </c>
      <c r="N133" s="10">
        <v>6752269</v>
      </c>
      <c r="O133" s="88" t="s">
        <v>4344</v>
      </c>
    </row>
    <row r="134" spans="1:15" ht="14.25" customHeight="1" x14ac:dyDescent="0.2">
      <c r="A134" s="10">
        <f t="shared" si="0"/>
        <v>133</v>
      </c>
      <c r="B134" s="10" t="s">
        <v>4909</v>
      </c>
      <c r="C134" s="10" t="s">
        <v>4910</v>
      </c>
      <c r="D134" s="11">
        <v>8040053842</v>
      </c>
      <c r="E134" s="12">
        <v>39499</v>
      </c>
      <c r="F134" s="211">
        <v>20084400044222</v>
      </c>
      <c r="G134" s="187">
        <v>20084400044222</v>
      </c>
      <c r="H134" s="12">
        <v>39499</v>
      </c>
      <c r="I134" s="10" t="s">
        <v>2423</v>
      </c>
      <c r="J134" s="10" t="s">
        <v>4911</v>
      </c>
      <c r="K134" s="10" t="s">
        <v>142</v>
      </c>
      <c r="L134" s="10" t="s">
        <v>143</v>
      </c>
      <c r="M134" s="10" t="s">
        <v>4912</v>
      </c>
      <c r="N134" s="10">
        <v>6431140</v>
      </c>
      <c r="O134" s="88" t="s">
        <v>4344</v>
      </c>
    </row>
    <row r="135" spans="1:15" ht="14.25" customHeight="1" x14ac:dyDescent="0.2">
      <c r="A135" s="10">
        <f t="shared" si="0"/>
        <v>134</v>
      </c>
      <c r="B135" s="10" t="s">
        <v>4913</v>
      </c>
      <c r="C135" s="11" t="s">
        <v>4344</v>
      </c>
      <c r="D135" s="11">
        <v>8000957204</v>
      </c>
      <c r="E135" s="13">
        <v>39500</v>
      </c>
      <c r="F135" s="211">
        <v>20084400046472</v>
      </c>
      <c r="G135" s="187">
        <v>20124400075732</v>
      </c>
      <c r="H135" s="13">
        <v>40974</v>
      </c>
      <c r="I135" s="10" t="s">
        <v>1292</v>
      </c>
      <c r="J135" s="10" t="s">
        <v>4914</v>
      </c>
      <c r="K135" s="10" t="s">
        <v>54</v>
      </c>
      <c r="L135" s="10" t="s">
        <v>25</v>
      </c>
      <c r="M135" s="10" t="s">
        <v>4915</v>
      </c>
      <c r="N135" s="10">
        <v>6543982</v>
      </c>
      <c r="O135" s="88" t="s">
        <v>4916</v>
      </c>
    </row>
    <row r="136" spans="1:15" ht="14.25" customHeight="1" x14ac:dyDescent="0.2">
      <c r="A136" s="10">
        <f t="shared" si="0"/>
        <v>135</v>
      </c>
      <c r="B136" s="10" t="s">
        <v>4917</v>
      </c>
      <c r="C136" s="10" t="s">
        <v>4918</v>
      </c>
      <c r="D136" s="11">
        <v>8040140957</v>
      </c>
      <c r="E136" s="12">
        <v>39507</v>
      </c>
      <c r="F136" s="211">
        <v>20084400053032</v>
      </c>
      <c r="G136" s="187">
        <v>20084400053032</v>
      </c>
      <c r="H136" s="12">
        <v>39507</v>
      </c>
      <c r="I136" s="10" t="s">
        <v>4340</v>
      </c>
      <c r="J136" s="10" t="s">
        <v>4919</v>
      </c>
      <c r="K136" s="10" t="s">
        <v>142</v>
      </c>
      <c r="L136" s="10" t="s">
        <v>143</v>
      </c>
      <c r="M136" s="10" t="s">
        <v>4920</v>
      </c>
      <c r="N136" s="10">
        <v>6471041</v>
      </c>
      <c r="O136" s="88" t="s">
        <v>4921</v>
      </c>
    </row>
    <row r="137" spans="1:15" ht="14.25" customHeight="1" x14ac:dyDescent="0.2">
      <c r="A137" s="10">
        <f t="shared" si="0"/>
        <v>136</v>
      </c>
      <c r="B137" s="10" t="s">
        <v>4922</v>
      </c>
      <c r="C137" s="11" t="s">
        <v>4923</v>
      </c>
      <c r="D137" s="11">
        <v>8909044969</v>
      </c>
      <c r="E137" s="12">
        <v>39507</v>
      </c>
      <c r="F137" s="211" t="s">
        <v>4924</v>
      </c>
      <c r="G137" s="187">
        <v>20084400204712</v>
      </c>
      <c r="H137" s="12">
        <v>39643</v>
      </c>
      <c r="I137" s="10" t="s">
        <v>2423</v>
      </c>
      <c r="J137" s="10" t="s">
        <v>4925</v>
      </c>
      <c r="K137" s="10" t="s">
        <v>50</v>
      </c>
      <c r="L137" s="10" t="s">
        <v>44</v>
      </c>
      <c r="M137" s="10" t="s">
        <v>4344</v>
      </c>
      <c r="N137" s="10" t="s">
        <v>4344</v>
      </c>
      <c r="O137" s="88" t="s">
        <v>4344</v>
      </c>
    </row>
    <row r="138" spans="1:15" ht="14.25" customHeight="1" x14ac:dyDescent="0.2">
      <c r="A138" s="10">
        <f t="shared" si="0"/>
        <v>137</v>
      </c>
      <c r="B138" s="10" t="s">
        <v>4926</v>
      </c>
      <c r="C138" s="11" t="s">
        <v>4344</v>
      </c>
      <c r="D138" s="11">
        <v>9000364035</v>
      </c>
      <c r="E138" s="12">
        <v>39510</v>
      </c>
      <c r="F138" s="211">
        <v>20084400055262</v>
      </c>
      <c r="G138" s="187">
        <v>20084400055262</v>
      </c>
      <c r="H138" s="12">
        <v>39510</v>
      </c>
      <c r="I138" s="10" t="s">
        <v>2423</v>
      </c>
      <c r="J138" s="10" t="s">
        <v>4927</v>
      </c>
      <c r="K138" s="10" t="s">
        <v>50</v>
      </c>
      <c r="L138" s="10" t="s">
        <v>44</v>
      </c>
      <c r="M138" s="10" t="s">
        <v>4344</v>
      </c>
      <c r="N138" s="10" t="s">
        <v>4344</v>
      </c>
      <c r="O138" s="88" t="s">
        <v>4344</v>
      </c>
    </row>
    <row r="139" spans="1:15" ht="14.25" customHeight="1" x14ac:dyDescent="0.2">
      <c r="A139" s="10">
        <f t="shared" si="0"/>
        <v>138</v>
      </c>
      <c r="B139" s="10" t="s">
        <v>4928</v>
      </c>
      <c r="C139" s="10" t="s">
        <v>4929</v>
      </c>
      <c r="D139" s="11">
        <v>8300984012</v>
      </c>
      <c r="E139" s="12">
        <v>39513</v>
      </c>
      <c r="F139" s="211" t="s">
        <v>4930</v>
      </c>
      <c r="G139" s="187" t="s">
        <v>4930</v>
      </c>
      <c r="H139" s="12">
        <v>39513</v>
      </c>
      <c r="I139" s="10" t="s">
        <v>4340</v>
      </c>
      <c r="J139" s="10" t="s">
        <v>4931</v>
      </c>
      <c r="K139" s="10" t="s">
        <v>4342</v>
      </c>
      <c r="L139" s="10" t="s">
        <v>4342</v>
      </c>
      <c r="M139" s="10" t="s">
        <v>4932</v>
      </c>
      <c r="N139" s="10">
        <v>6212130</v>
      </c>
      <c r="O139" s="88" t="s">
        <v>4933</v>
      </c>
    </row>
    <row r="140" spans="1:15" ht="14.25" customHeight="1" x14ac:dyDescent="0.2">
      <c r="A140" s="10">
        <f t="shared" si="0"/>
        <v>139</v>
      </c>
      <c r="B140" s="10" t="s">
        <v>4934</v>
      </c>
      <c r="C140" s="11" t="s">
        <v>4344</v>
      </c>
      <c r="D140" s="11">
        <v>8130137422</v>
      </c>
      <c r="E140" s="12">
        <v>39514</v>
      </c>
      <c r="F140" s="211" t="s">
        <v>4935</v>
      </c>
      <c r="G140" s="187" t="s">
        <v>4935</v>
      </c>
      <c r="H140" s="12">
        <v>39514</v>
      </c>
      <c r="I140" s="10" t="s">
        <v>2423</v>
      </c>
      <c r="J140" s="10" t="s">
        <v>4936</v>
      </c>
      <c r="K140" s="10" t="s">
        <v>625</v>
      </c>
      <c r="L140" s="10" t="s">
        <v>100</v>
      </c>
      <c r="M140" s="10" t="s">
        <v>4344</v>
      </c>
      <c r="N140" s="10" t="s">
        <v>4344</v>
      </c>
      <c r="O140" s="88" t="s">
        <v>4344</v>
      </c>
    </row>
    <row r="141" spans="1:15" ht="14.25" customHeight="1" x14ac:dyDescent="0.2">
      <c r="A141" s="10">
        <f t="shared" si="0"/>
        <v>140</v>
      </c>
      <c r="B141" s="10" t="s">
        <v>4937</v>
      </c>
      <c r="C141" s="10" t="s">
        <v>4938</v>
      </c>
      <c r="D141" s="11">
        <v>8605320977</v>
      </c>
      <c r="E141" s="12">
        <v>39534</v>
      </c>
      <c r="F141" s="211">
        <v>20084400073242</v>
      </c>
      <c r="G141" s="187">
        <v>20084400073242</v>
      </c>
      <c r="H141" s="12">
        <v>39534</v>
      </c>
      <c r="I141" s="10" t="s">
        <v>2423</v>
      </c>
      <c r="J141" s="10" t="s">
        <v>4939</v>
      </c>
      <c r="K141" s="10" t="s">
        <v>4342</v>
      </c>
      <c r="L141" s="10" t="s">
        <v>4342</v>
      </c>
      <c r="M141" s="10" t="s">
        <v>4940</v>
      </c>
      <c r="N141" s="10">
        <v>8293800</v>
      </c>
      <c r="O141" s="88" t="s">
        <v>4344</v>
      </c>
    </row>
    <row r="142" spans="1:15" ht="14.25" customHeight="1" x14ac:dyDescent="0.2">
      <c r="A142" s="10">
        <f t="shared" si="0"/>
        <v>141</v>
      </c>
      <c r="B142" s="10" t="s">
        <v>4941</v>
      </c>
      <c r="C142" s="10" t="s">
        <v>4942</v>
      </c>
      <c r="D142" s="11">
        <v>8002158991</v>
      </c>
      <c r="E142" s="12">
        <v>39535</v>
      </c>
      <c r="F142" s="211">
        <v>20084400073432</v>
      </c>
      <c r="G142" s="187">
        <v>20084400073432</v>
      </c>
      <c r="H142" s="12">
        <v>39535</v>
      </c>
      <c r="I142" s="10" t="s">
        <v>2423</v>
      </c>
      <c r="J142" s="10" t="s">
        <v>4943</v>
      </c>
      <c r="K142" s="10" t="s">
        <v>418</v>
      </c>
      <c r="L142" s="10" t="s">
        <v>335</v>
      </c>
      <c r="M142" s="10" t="s">
        <v>4944</v>
      </c>
      <c r="N142" s="10">
        <v>3708194</v>
      </c>
      <c r="O142" s="88" t="s">
        <v>4344</v>
      </c>
    </row>
    <row r="143" spans="1:15" ht="14.25" customHeight="1" x14ac:dyDescent="0.2">
      <c r="A143" s="10">
        <f t="shared" si="0"/>
        <v>142</v>
      </c>
      <c r="B143" s="10" t="s">
        <v>4945</v>
      </c>
      <c r="C143" s="10" t="s">
        <v>4946</v>
      </c>
      <c r="D143" s="11">
        <v>8170053380</v>
      </c>
      <c r="E143" s="12">
        <v>39538</v>
      </c>
      <c r="F143" s="211" t="s">
        <v>4947</v>
      </c>
      <c r="G143" s="187">
        <v>20084400311492</v>
      </c>
      <c r="H143" s="12">
        <v>39710</v>
      </c>
      <c r="I143" s="10" t="s">
        <v>2423</v>
      </c>
      <c r="J143" s="10" t="s">
        <v>4948</v>
      </c>
      <c r="K143" s="10" t="s">
        <v>545</v>
      </c>
      <c r="L143" s="10" t="s">
        <v>546</v>
      </c>
      <c r="M143" s="10" t="s">
        <v>4949</v>
      </c>
      <c r="N143" s="10">
        <v>8204636</v>
      </c>
      <c r="O143" s="88" t="s">
        <v>633</v>
      </c>
    </row>
    <row r="144" spans="1:15" ht="14.25" customHeight="1" x14ac:dyDescent="0.2">
      <c r="A144" s="10">
        <f t="shared" si="0"/>
        <v>143</v>
      </c>
      <c r="B144" s="10" t="s">
        <v>4950</v>
      </c>
      <c r="C144" s="10" t="s">
        <v>4951</v>
      </c>
      <c r="D144" s="11">
        <v>8002185611</v>
      </c>
      <c r="E144" s="12">
        <v>39547</v>
      </c>
      <c r="F144" s="211">
        <v>20084400087952</v>
      </c>
      <c r="G144" s="187">
        <v>20194400294882</v>
      </c>
      <c r="H144" s="12">
        <v>43733</v>
      </c>
      <c r="I144" s="10" t="s">
        <v>4340</v>
      </c>
      <c r="J144" s="10" t="s">
        <v>4952</v>
      </c>
      <c r="K144" s="10" t="s">
        <v>625</v>
      </c>
      <c r="L144" s="10" t="s">
        <v>100</v>
      </c>
      <c r="M144" s="10" t="s">
        <v>4953</v>
      </c>
      <c r="N144" s="10">
        <v>8719610</v>
      </c>
      <c r="O144" s="88" t="s">
        <v>4344</v>
      </c>
    </row>
    <row r="145" spans="1:15" ht="14.25" customHeight="1" x14ac:dyDescent="0.2">
      <c r="A145" s="10">
        <f t="shared" si="0"/>
        <v>144</v>
      </c>
      <c r="B145" s="10" t="s">
        <v>4954</v>
      </c>
      <c r="C145" s="10" t="s">
        <v>4955</v>
      </c>
      <c r="D145" s="11">
        <v>8902096473</v>
      </c>
      <c r="E145" s="13">
        <v>39547</v>
      </c>
      <c r="F145" s="211">
        <v>20084400087812</v>
      </c>
      <c r="G145" s="187">
        <v>20084400289332</v>
      </c>
      <c r="H145" s="12">
        <v>39692</v>
      </c>
      <c r="I145" s="10" t="s">
        <v>2423</v>
      </c>
      <c r="J145" s="10" t="s">
        <v>4956</v>
      </c>
      <c r="K145" s="10" t="s">
        <v>142</v>
      </c>
      <c r="L145" s="10" t="s">
        <v>143</v>
      </c>
      <c r="M145" s="10" t="s">
        <v>4957</v>
      </c>
      <c r="N145" s="10">
        <v>6442724</v>
      </c>
      <c r="O145" s="88" t="s">
        <v>4344</v>
      </c>
    </row>
    <row r="146" spans="1:15" ht="14.25" customHeight="1" x14ac:dyDescent="0.2">
      <c r="A146" s="10">
        <f t="shared" si="0"/>
        <v>145</v>
      </c>
      <c r="B146" s="10" t="s">
        <v>4958</v>
      </c>
      <c r="C146" s="10" t="s">
        <v>4959</v>
      </c>
      <c r="D146" s="11">
        <v>8100042178</v>
      </c>
      <c r="E146" s="12">
        <v>39548</v>
      </c>
      <c r="F146" s="211">
        <v>20084400089542</v>
      </c>
      <c r="G146" s="187">
        <v>20124400256332</v>
      </c>
      <c r="H146" s="12">
        <v>41148</v>
      </c>
      <c r="I146" s="10" t="s">
        <v>4340</v>
      </c>
      <c r="J146" s="10" t="s">
        <v>4960</v>
      </c>
      <c r="K146" s="10" t="s">
        <v>60</v>
      </c>
      <c r="L146" s="10" t="s">
        <v>61</v>
      </c>
      <c r="M146" s="10" t="s">
        <v>4961</v>
      </c>
      <c r="N146" s="10">
        <v>8747200</v>
      </c>
      <c r="O146" s="88" t="s">
        <v>4962</v>
      </c>
    </row>
    <row r="147" spans="1:15" ht="14.25" customHeight="1" x14ac:dyDescent="0.2">
      <c r="A147" s="10">
        <f t="shared" si="0"/>
        <v>146</v>
      </c>
      <c r="B147" s="10" t="s">
        <v>4963</v>
      </c>
      <c r="C147" s="10" t="s">
        <v>4964</v>
      </c>
      <c r="D147" s="11">
        <v>8305030111</v>
      </c>
      <c r="E147" s="12">
        <v>39548</v>
      </c>
      <c r="F147" s="211">
        <v>20084400090092</v>
      </c>
      <c r="G147" s="187">
        <v>20114400128972</v>
      </c>
      <c r="H147" s="12">
        <v>40651</v>
      </c>
      <c r="I147" s="10" t="s">
        <v>2423</v>
      </c>
      <c r="J147" s="10" t="s">
        <v>4965</v>
      </c>
      <c r="K147" s="10" t="s">
        <v>4342</v>
      </c>
      <c r="L147" s="10" t="s">
        <v>4342</v>
      </c>
      <c r="M147" s="10" t="s">
        <v>4966</v>
      </c>
      <c r="N147" s="10">
        <v>2951515</v>
      </c>
      <c r="O147" s="88" t="s">
        <v>4967</v>
      </c>
    </row>
    <row r="148" spans="1:15" ht="14.25" customHeight="1" x14ac:dyDescent="0.2">
      <c r="A148" s="10">
        <f t="shared" si="0"/>
        <v>147</v>
      </c>
      <c r="B148" s="10" t="s">
        <v>4968</v>
      </c>
      <c r="C148" s="11" t="s">
        <v>4344</v>
      </c>
      <c r="D148" s="11">
        <v>8130137185</v>
      </c>
      <c r="E148" s="12">
        <v>39554</v>
      </c>
      <c r="F148" s="211">
        <v>20084400095332</v>
      </c>
      <c r="G148" s="187">
        <v>20084400095332</v>
      </c>
      <c r="H148" s="12">
        <v>39554</v>
      </c>
      <c r="I148" s="10" t="s">
        <v>2423</v>
      </c>
      <c r="J148" s="10" t="s">
        <v>4969</v>
      </c>
      <c r="K148" s="10" t="s">
        <v>4344</v>
      </c>
      <c r="L148" s="10" t="s">
        <v>4344</v>
      </c>
      <c r="M148" s="10" t="s">
        <v>4344</v>
      </c>
      <c r="N148" s="10" t="s">
        <v>4344</v>
      </c>
      <c r="O148" s="88" t="s">
        <v>4344</v>
      </c>
    </row>
    <row r="149" spans="1:15" ht="14.25" customHeight="1" x14ac:dyDescent="0.2">
      <c r="A149" s="10">
        <f t="shared" si="0"/>
        <v>148</v>
      </c>
      <c r="B149" s="10" t="s">
        <v>4970</v>
      </c>
      <c r="C149" s="10" t="s">
        <v>4971</v>
      </c>
      <c r="D149" s="11">
        <v>8600229919</v>
      </c>
      <c r="E149" s="12">
        <v>39556</v>
      </c>
      <c r="F149" s="211" t="s">
        <v>4972</v>
      </c>
      <c r="G149" s="187" t="s">
        <v>4973</v>
      </c>
      <c r="H149" s="12">
        <v>40218</v>
      </c>
      <c r="I149" s="10" t="s">
        <v>2423</v>
      </c>
      <c r="J149" s="10" t="s">
        <v>4974</v>
      </c>
      <c r="K149" s="10" t="s">
        <v>4342</v>
      </c>
      <c r="L149" s="10" t="s">
        <v>4342</v>
      </c>
      <c r="M149" s="10" t="s">
        <v>4975</v>
      </c>
      <c r="N149" s="10">
        <v>5941702</v>
      </c>
      <c r="O149" s="88" t="s">
        <v>4976</v>
      </c>
    </row>
    <row r="150" spans="1:15" ht="14.25" customHeight="1" x14ac:dyDescent="0.2">
      <c r="A150" s="10">
        <f t="shared" si="0"/>
        <v>149</v>
      </c>
      <c r="B150" s="10" t="s">
        <v>4977</v>
      </c>
      <c r="C150" s="11" t="s">
        <v>4344</v>
      </c>
      <c r="D150" s="11">
        <v>8050012982</v>
      </c>
      <c r="E150" s="12">
        <v>39559</v>
      </c>
      <c r="F150" s="211">
        <v>20084400100162</v>
      </c>
      <c r="G150" s="187">
        <v>20084400100162</v>
      </c>
      <c r="H150" s="12">
        <v>39559</v>
      </c>
      <c r="I150" s="10" t="s">
        <v>4340</v>
      </c>
      <c r="J150" s="10" t="s">
        <v>4978</v>
      </c>
      <c r="K150" s="10" t="s">
        <v>54</v>
      </c>
      <c r="L150" s="10" t="s">
        <v>25</v>
      </c>
      <c r="M150" s="10" t="s">
        <v>4344</v>
      </c>
      <c r="N150" s="10" t="s">
        <v>4344</v>
      </c>
      <c r="O150" s="88" t="s">
        <v>4344</v>
      </c>
    </row>
    <row r="151" spans="1:15" ht="14.25" customHeight="1" x14ac:dyDescent="0.2">
      <c r="A151" s="10">
        <f t="shared" si="0"/>
        <v>150</v>
      </c>
      <c r="B151" s="10" t="s">
        <v>4979</v>
      </c>
      <c r="C151" s="10" t="s">
        <v>4980</v>
      </c>
      <c r="D151" s="11">
        <v>8020248356</v>
      </c>
      <c r="E151" s="12">
        <v>39574</v>
      </c>
      <c r="F151" s="211" t="s">
        <v>4981</v>
      </c>
      <c r="G151" s="187" t="s">
        <v>4981</v>
      </c>
      <c r="H151" s="12">
        <v>39574</v>
      </c>
      <c r="I151" s="10" t="s">
        <v>2423</v>
      </c>
      <c r="J151" s="10" t="s">
        <v>4982</v>
      </c>
      <c r="K151" s="10" t="s">
        <v>418</v>
      </c>
      <c r="L151" s="10" t="s">
        <v>335</v>
      </c>
      <c r="M151" s="10" t="s">
        <v>4983</v>
      </c>
      <c r="N151" s="10">
        <v>3602704</v>
      </c>
      <c r="O151" s="88" t="s">
        <v>4344</v>
      </c>
    </row>
    <row r="152" spans="1:15" ht="14.25" customHeight="1" x14ac:dyDescent="0.2">
      <c r="A152" s="10">
        <f t="shared" si="0"/>
        <v>151</v>
      </c>
      <c r="B152" s="10" t="s">
        <v>4984</v>
      </c>
      <c r="C152" s="11" t="s">
        <v>4344</v>
      </c>
      <c r="D152" s="11">
        <v>8902016975</v>
      </c>
      <c r="E152" s="12">
        <v>39591</v>
      </c>
      <c r="F152" s="211">
        <v>20084400128222</v>
      </c>
      <c r="G152" s="187">
        <v>20084400128222</v>
      </c>
      <c r="H152" s="12">
        <v>39591</v>
      </c>
      <c r="I152" s="10" t="s">
        <v>4340</v>
      </c>
      <c r="J152" s="10" t="s">
        <v>4985</v>
      </c>
      <c r="K152" s="10" t="s">
        <v>4344</v>
      </c>
      <c r="L152" s="10" t="s">
        <v>4344</v>
      </c>
      <c r="M152" s="10" t="s">
        <v>4344</v>
      </c>
      <c r="N152" s="10" t="s">
        <v>4344</v>
      </c>
      <c r="O152" s="88" t="s">
        <v>4344</v>
      </c>
    </row>
    <row r="153" spans="1:15" ht="14.25" customHeight="1" x14ac:dyDescent="0.2">
      <c r="A153" s="10">
        <f t="shared" si="0"/>
        <v>152</v>
      </c>
      <c r="B153" s="10" t="s">
        <v>4986</v>
      </c>
      <c r="C153" s="10" t="s">
        <v>4987</v>
      </c>
      <c r="D153" s="11">
        <v>8301142197</v>
      </c>
      <c r="E153" s="12">
        <v>39597</v>
      </c>
      <c r="F153" s="211" t="s">
        <v>4988</v>
      </c>
      <c r="G153" s="187" t="s">
        <v>4988</v>
      </c>
      <c r="H153" s="12">
        <v>39597</v>
      </c>
      <c r="I153" s="10" t="s">
        <v>2423</v>
      </c>
      <c r="J153" s="10" t="s">
        <v>4989</v>
      </c>
      <c r="K153" s="10" t="s">
        <v>4342</v>
      </c>
      <c r="L153" s="10" t="s">
        <v>4342</v>
      </c>
      <c r="M153" s="10" t="s">
        <v>4990</v>
      </c>
      <c r="N153" s="10">
        <v>6578585</v>
      </c>
      <c r="O153" s="88" t="s">
        <v>4991</v>
      </c>
    </row>
    <row r="154" spans="1:15" ht="14.25" customHeight="1" x14ac:dyDescent="0.2">
      <c r="A154" s="10">
        <f t="shared" si="0"/>
        <v>153</v>
      </c>
      <c r="B154" s="10" t="s">
        <v>4992</v>
      </c>
      <c r="C154" s="11" t="s">
        <v>4344</v>
      </c>
      <c r="D154" s="11">
        <v>8150043142</v>
      </c>
      <c r="E154" s="12">
        <v>39603</v>
      </c>
      <c r="F154" s="211" t="s">
        <v>4993</v>
      </c>
      <c r="G154" s="187" t="s">
        <v>4993</v>
      </c>
      <c r="H154" s="12">
        <v>39603</v>
      </c>
      <c r="I154" s="10" t="s">
        <v>4340</v>
      </c>
      <c r="J154" s="10" t="s">
        <v>4994</v>
      </c>
      <c r="K154" s="10" t="s">
        <v>4995</v>
      </c>
      <c r="L154" s="10" t="s">
        <v>25</v>
      </c>
      <c r="M154" s="10" t="s">
        <v>4996</v>
      </c>
      <c r="N154" s="10">
        <v>2627317</v>
      </c>
      <c r="O154" s="88" t="s">
        <v>4997</v>
      </c>
    </row>
    <row r="155" spans="1:15" ht="14.25" customHeight="1" x14ac:dyDescent="0.2">
      <c r="A155" s="10">
        <f t="shared" si="0"/>
        <v>154</v>
      </c>
      <c r="B155" s="10" t="s">
        <v>4998</v>
      </c>
      <c r="C155" s="10" t="s">
        <v>4999</v>
      </c>
      <c r="D155" s="11">
        <v>9000740951</v>
      </c>
      <c r="E155" s="12">
        <v>39603</v>
      </c>
      <c r="F155" s="211">
        <v>20084400139242</v>
      </c>
      <c r="G155" s="187">
        <v>20084400139242</v>
      </c>
      <c r="H155" s="12">
        <v>39603</v>
      </c>
      <c r="I155" s="10" t="s">
        <v>4340</v>
      </c>
      <c r="J155" s="10" t="s">
        <v>5000</v>
      </c>
      <c r="K155" s="10" t="s">
        <v>54</v>
      </c>
      <c r="L155" s="10" t="s">
        <v>25</v>
      </c>
      <c r="M155" s="10" t="s">
        <v>4578</v>
      </c>
      <c r="N155" s="10">
        <v>4479797</v>
      </c>
      <c r="O155" s="88" t="s">
        <v>5001</v>
      </c>
    </row>
    <row r="156" spans="1:15" ht="14.25" customHeight="1" x14ac:dyDescent="0.2">
      <c r="A156" s="10">
        <f t="shared" si="0"/>
        <v>155</v>
      </c>
      <c r="B156" s="10" t="s">
        <v>5002</v>
      </c>
      <c r="C156" s="10" t="s">
        <v>5003</v>
      </c>
      <c r="D156" s="11">
        <v>8210021647</v>
      </c>
      <c r="E156" s="12">
        <v>39604</v>
      </c>
      <c r="F156" s="211">
        <v>20084400141992</v>
      </c>
      <c r="G156" s="187">
        <v>20084400410782</v>
      </c>
      <c r="H156" s="12">
        <v>39797</v>
      </c>
      <c r="I156" s="10" t="s">
        <v>1292</v>
      </c>
      <c r="J156" s="10" t="s">
        <v>5004</v>
      </c>
      <c r="K156" s="10" t="s">
        <v>2391</v>
      </c>
      <c r="L156" s="10" t="s">
        <v>25</v>
      </c>
      <c r="M156" s="10" t="s">
        <v>5005</v>
      </c>
      <c r="N156" s="10">
        <v>2242510</v>
      </c>
      <c r="O156" s="88" t="s">
        <v>4344</v>
      </c>
    </row>
    <row r="157" spans="1:15" ht="14.25" customHeight="1" x14ac:dyDescent="0.2">
      <c r="A157" s="10">
        <f t="shared" si="0"/>
        <v>156</v>
      </c>
      <c r="B157" s="10" t="s">
        <v>5006</v>
      </c>
      <c r="C157" s="10" t="s">
        <v>5007</v>
      </c>
      <c r="D157" s="11">
        <v>8110333009</v>
      </c>
      <c r="E157" s="12">
        <v>39611</v>
      </c>
      <c r="F157" s="211" t="s">
        <v>5008</v>
      </c>
      <c r="G157" s="187">
        <v>20084400410752</v>
      </c>
      <c r="H157" s="12">
        <v>39797</v>
      </c>
      <c r="I157" s="10" t="s">
        <v>2423</v>
      </c>
      <c r="J157" s="10" t="s">
        <v>5009</v>
      </c>
      <c r="K157" s="10" t="s">
        <v>3628</v>
      </c>
      <c r="L157" s="10" t="s">
        <v>44</v>
      </c>
      <c r="M157" s="10" t="s">
        <v>5010</v>
      </c>
      <c r="N157" s="10">
        <v>5621224</v>
      </c>
      <c r="O157" s="88" t="s">
        <v>5011</v>
      </c>
    </row>
    <row r="158" spans="1:15" ht="14.25" customHeight="1" x14ac:dyDescent="0.2">
      <c r="A158" s="10">
        <f t="shared" si="0"/>
        <v>157</v>
      </c>
      <c r="B158" s="10" t="s">
        <v>5012</v>
      </c>
      <c r="C158" s="10" t="s">
        <v>5013</v>
      </c>
      <c r="D158" s="11">
        <v>9000101274</v>
      </c>
      <c r="E158" s="12">
        <v>39612</v>
      </c>
      <c r="F158" s="211">
        <v>20084400153582</v>
      </c>
      <c r="G158" s="187">
        <v>20084400153582</v>
      </c>
      <c r="H158" s="12">
        <v>39612</v>
      </c>
      <c r="I158" s="10" t="s">
        <v>2423</v>
      </c>
      <c r="J158" s="10" t="s">
        <v>5014</v>
      </c>
      <c r="K158" s="10" t="s">
        <v>4342</v>
      </c>
      <c r="L158" s="10" t="s">
        <v>4342</v>
      </c>
      <c r="M158" s="10" t="s">
        <v>5015</v>
      </c>
      <c r="N158" s="10">
        <v>6364950</v>
      </c>
      <c r="O158" s="88" t="s">
        <v>5016</v>
      </c>
    </row>
    <row r="159" spans="1:15" ht="14.25" customHeight="1" x14ac:dyDescent="0.2">
      <c r="A159" s="10">
        <f t="shared" si="0"/>
        <v>158</v>
      </c>
      <c r="B159" s="10" t="s">
        <v>5017</v>
      </c>
      <c r="C159" s="10" t="s">
        <v>5018</v>
      </c>
      <c r="D159" s="11">
        <v>8300960343</v>
      </c>
      <c r="E159" s="12">
        <v>39615</v>
      </c>
      <c r="F159" s="211">
        <v>20084400156122</v>
      </c>
      <c r="G159" s="187">
        <v>20084400156122</v>
      </c>
      <c r="H159" s="12">
        <v>39615</v>
      </c>
      <c r="I159" s="10" t="s">
        <v>4340</v>
      </c>
      <c r="J159" s="10" t="s">
        <v>5019</v>
      </c>
      <c r="K159" s="10" t="s">
        <v>4342</v>
      </c>
      <c r="L159" s="10" t="s">
        <v>4342</v>
      </c>
      <c r="M159" s="10" t="s">
        <v>5020</v>
      </c>
      <c r="N159" s="10">
        <v>6226489</v>
      </c>
      <c r="O159" s="88" t="s">
        <v>4344</v>
      </c>
    </row>
    <row r="160" spans="1:15" ht="14.25" customHeight="1" x14ac:dyDescent="0.2">
      <c r="A160" s="10">
        <f t="shared" si="0"/>
        <v>159</v>
      </c>
      <c r="B160" s="10" t="s">
        <v>5021</v>
      </c>
      <c r="C160" s="11" t="s">
        <v>4344</v>
      </c>
      <c r="D160" s="11">
        <v>9000802051</v>
      </c>
      <c r="E160" s="12">
        <v>39623</v>
      </c>
      <c r="F160" s="211" t="s">
        <v>5022</v>
      </c>
      <c r="G160" s="187" t="s">
        <v>5022</v>
      </c>
      <c r="H160" s="12">
        <v>39623</v>
      </c>
      <c r="I160" s="10" t="s">
        <v>2423</v>
      </c>
      <c r="J160" s="10" t="s">
        <v>5023</v>
      </c>
      <c r="K160" s="10" t="s">
        <v>4342</v>
      </c>
      <c r="L160" s="10" t="s">
        <v>4342</v>
      </c>
      <c r="M160" s="10" t="s">
        <v>4344</v>
      </c>
      <c r="N160" s="10" t="s">
        <v>4344</v>
      </c>
      <c r="O160" s="88" t="s">
        <v>4344</v>
      </c>
    </row>
    <row r="161" spans="1:15" ht="14.25" customHeight="1" x14ac:dyDescent="0.2">
      <c r="A161" s="10">
        <f t="shared" si="0"/>
        <v>160</v>
      </c>
      <c r="B161" s="10" t="s">
        <v>5024</v>
      </c>
      <c r="C161" s="11" t="s">
        <v>4344</v>
      </c>
      <c r="D161" s="11">
        <v>8060137101</v>
      </c>
      <c r="E161" s="12">
        <v>39632</v>
      </c>
      <c r="F161" s="211">
        <v>20084400181262</v>
      </c>
      <c r="G161" s="187">
        <v>20084400181262</v>
      </c>
      <c r="H161" s="12">
        <v>39632</v>
      </c>
      <c r="I161" s="10" t="s">
        <v>4340</v>
      </c>
      <c r="J161" s="10" t="s">
        <v>5025</v>
      </c>
      <c r="K161" s="10" t="s">
        <v>1824</v>
      </c>
      <c r="L161" s="10" t="s">
        <v>463</v>
      </c>
      <c r="M161" s="10" t="s">
        <v>4344</v>
      </c>
      <c r="N161" s="10" t="s">
        <v>4344</v>
      </c>
      <c r="O161" s="88" t="s">
        <v>4344</v>
      </c>
    </row>
    <row r="162" spans="1:15" ht="14.25" customHeight="1" x14ac:dyDescent="0.2">
      <c r="A162" s="10">
        <f t="shared" si="0"/>
        <v>161</v>
      </c>
      <c r="B162" s="10" t="s">
        <v>5026</v>
      </c>
      <c r="C162" s="10" t="s">
        <v>5027</v>
      </c>
      <c r="D162" s="11">
        <v>8210035329</v>
      </c>
      <c r="E162" s="12">
        <v>39643</v>
      </c>
      <c r="F162" s="211">
        <v>20084400202012</v>
      </c>
      <c r="G162" s="187">
        <v>20084400202012</v>
      </c>
      <c r="H162" s="12">
        <v>39643</v>
      </c>
      <c r="I162" s="10" t="s">
        <v>4340</v>
      </c>
      <c r="J162" s="10" t="s">
        <v>5028</v>
      </c>
      <c r="K162" s="10" t="s">
        <v>5029</v>
      </c>
      <c r="L162" s="10" t="s">
        <v>25</v>
      </c>
      <c r="M162" s="10" t="s">
        <v>5030</v>
      </c>
      <c r="N162" s="10">
        <v>2035452</v>
      </c>
      <c r="O162" s="88" t="s">
        <v>5031</v>
      </c>
    </row>
    <row r="163" spans="1:15" ht="14.25" customHeight="1" x14ac:dyDescent="0.2">
      <c r="A163" s="10">
        <f t="shared" si="0"/>
        <v>162</v>
      </c>
      <c r="B163" s="10" t="s">
        <v>5032</v>
      </c>
      <c r="C163" s="10" t="s">
        <v>5033</v>
      </c>
      <c r="D163" s="11">
        <v>8301420680</v>
      </c>
      <c r="E163" s="12">
        <v>39644</v>
      </c>
      <c r="F163" s="211">
        <v>20084400207682</v>
      </c>
      <c r="G163" s="187">
        <v>20094400106952</v>
      </c>
      <c r="H163" s="12">
        <v>39905</v>
      </c>
      <c r="I163" s="10" t="s">
        <v>2423</v>
      </c>
      <c r="J163" s="10" t="s">
        <v>5034</v>
      </c>
      <c r="K163" s="10" t="s">
        <v>4342</v>
      </c>
      <c r="L163" s="10" t="s">
        <v>4342</v>
      </c>
      <c r="M163" s="10" t="s">
        <v>5035</v>
      </c>
      <c r="N163" s="10">
        <v>4383718</v>
      </c>
      <c r="O163" s="88" t="s">
        <v>5036</v>
      </c>
    </row>
    <row r="164" spans="1:15" ht="14.25" customHeight="1" x14ac:dyDescent="0.2">
      <c r="A164" s="10">
        <f t="shared" si="0"/>
        <v>163</v>
      </c>
      <c r="B164" s="10" t="s">
        <v>5037</v>
      </c>
      <c r="C164" s="11" t="s">
        <v>4344</v>
      </c>
      <c r="D164" s="11">
        <v>9001223906</v>
      </c>
      <c r="E164" s="12">
        <v>39645</v>
      </c>
      <c r="F164" s="211">
        <v>20084400210592</v>
      </c>
      <c r="G164" s="187">
        <v>20084400210592</v>
      </c>
      <c r="H164" s="12">
        <v>39645</v>
      </c>
      <c r="I164" s="10" t="s">
        <v>2423</v>
      </c>
      <c r="J164" s="10" t="s">
        <v>5038</v>
      </c>
      <c r="K164" s="10" t="s">
        <v>418</v>
      </c>
      <c r="L164" s="10" t="s">
        <v>335</v>
      </c>
      <c r="M164" s="10" t="s">
        <v>4344</v>
      </c>
      <c r="N164" s="10" t="s">
        <v>4344</v>
      </c>
      <c r="O164" s="88" t="s">
        <v>4344</v>
      </c>
    </row>
    <row r="165" spans="1:15" ht="14.25" customHeight="1" x14ac:dyDescent="0.2">
      <c r="A165" s="10">
        <f t="shared" si="0"/>
        <v>164</v>
      </c>
      <c r="B165" s="10" t="s">
        <v>5039</v>
      </c>
      <c r="C165" s="10" t="s">
        <v>5040</v>
      </c>
      <c r="D165" s="11">
        <v>8240025508</v>
      </c>
      <c r="E165" s="12">
        <v>39652</v>
      </c>
      <c r="F165" s="211">
        <v>20084400222402</v>
      </c>
      <c r="G165" s="187">
        <v>20094400312232</v>
      </c>
      <c r="H165" s="12">
        <v>40052</v>
      </c>
      <c r="I165" s="10" t="s">
        <v>4340</v>
      </c>
      <c r="J165" s="10" t="s">
        <v>5041</v>
      </c>
      <c r="K165" s="10" t="s">
        <v>2449</v>
      </c>
      <c r="L165" s="10" t="s">
        <v>306</v>
      </c>
      <c r="M165" s="10" t="s">
        <v>5042</v>
      </c>
      <c r="N165" s="10">
        <v>5712868</v>
      </c>
      <c r="O165" s="88" t="s">
        <v>5043</v>
      </c>
    </row>
    <row r="166" spans="1:15" ht="14.25" customHeight="1" x14ac:dyDescent="0.2">
      <c r="A166" s="10">
        <f t="shared" si="0"/>
        <v>165</v>
      </c>
      <c r="B166" s="10" t="s">
        <v>5044</v>
      </c>
      <c r="C166" s="10" t="s">
        <v>5045</v>
      </c>
      <c r="D166" s="11">
        <v>8240053963</v>
      </c>
      <c r="E166" s="12">
        <v>39657</v>
      </c>
      <c r="F166" s="211">
        <v>20084400231582</v>
      </c>
      <c r="G166" s="187" t="s">
        <v>5046</v>
      </c>
      <c r="H166" s="12">
        <v>40889</v>
      </c>
      <c r="I166" s="10" t="s">
        <v>4340</v>
      </c>
      <c r="J166" s="10" t="s">
        <v>5047</v>
      </c>
      <c r="K166" s="10" t="s">
        <v>2449</v>
      </c>
      <c r="L166" s="10" t="s">
        <v>306</v>
      </c>
      <c r="M166" s="10" t="s">
        <v>5048</v>
      </c>
      <c r="N166" s="10">
        <v>5601182</v>
      </c>
      <c r="O166" s="88" t="s">
        <v>5049</v>
      </c>
    </row>
    <row r="167" spans="1:15" ht="14.25" customHeight="1" x14ac:dyDescent="0.2">
      <c r="A167" s="10">
        <f t="shared" si="0"/>
        <v>166</v>
      </c>
      <c r="B167" s="10" t="s">
        <v>5050</v>
      </c>
      <c r="C167" s="10" t="s">
        <v>5051</v>
      </c>
      <c r="D167" s="11">
        <v>8301427814</v>
      </c>
      <c r="E167" s="12">
        <v>39657</v>
      </c>
      <c r="F167" s="211">
        <v>20084400229612</v>
      </c>
      <c r="G167" s="187">
        <v>20084400411432</v>
      </c>
      <c r="H167" s="12">
        <v>39797</v>
      </c>
      <c r="I167" s="10" t="s">
        <v>2423</v>
      </c>
      <c r="J167" s="10" t="s">
        <v>5052</v>
      </c>
      <c r="K167" s="10" t="s">
        <v>142</v>
      </c>
      <c r="L167" s="10" t="s">
        <v>143</v>
      </c>
      <c r="M167" s="10" t="s">
        <v>5053</v>
      </c>
      <c r="N167" s="10">
        <v>6309051</v>
      </c>
      <c r="O167" s="88" t="s">
        <v>5054</v>
      </c>
    </row>
    <row r="168" spans="1:15" ht="14.25" customHeight="1" x14ac:dyDescent="0.2">
      <c r="A168" s="10">
        <f t="shared" si="0"/>
        <v>167</v>
      </c>
      <c r="B168" s="10" t="s">
        <v>5055</v>
      </c>
      <c r="C168" s="10" t="s">
        <v>5056</v>
      </c>
      <c r="D168" s="11">
        <v>9000785477</v>
      </c>
      <c r="E168" s="12">
        <v>39665</v>
      </c>
      <c r="F168" s="211">
        <v>20084400245512</v>
      </c>
      <c r="G168" s="187">
        <v>20084400245512</v>
      </c>
      <c r="H168" s="12">
        <v>39665</v>
      </c>
      <c r="I168" s="10" t="s">
        <v>2423</v>
      </c>
      <c r="J168" s="10" t="s">
        <v>5057</v>
      </c>
      <c r="K168" s="10" t="s">
        <v>418</v>
      </c>
      <c r="L168" s="10" t="s">
        <v>335</v>
      </c>
      <c r="M168" s="10" t="s">
        <v>4710</v>
      </c>
      <c r="N168" s="10">
        <v>3452630</v>
      </c>
      <c r="O168" s="88" t="s">
        <v>4711</v>
      </c>
    </row>
    <row r="169" spans="1:15" ht="14.25" customHeight="1" x14ac:dyDescent="0.2">
      <c r="A169" s="10">
        <f t="shared" si="0"/>
        <v>168</v>
      </c>
      <c r="B169" s="10" t="s">
        <v>5058</v>
      </c>
      <c r="C169" s="11" t="s">
        <v>4344</v>
      </c>
      <c r="D169" s="11">
        <v>8100047717</v>
      </c>
      <c r="E169" s="12">
        <v>39666</v>
      </c>
      <c r="F169" s="212" t="s">
        <v>5059</v>
      </c>
      <c r="G169" s="187" t="s">
        <v>5059</v>
      </c>
      <c r="H169" s="12">
        <v>39666</v>
      </c>
      <c r="I169" s="10" t="s">
        <v>1292</v>
      </c>
      <c r="J169" s="10" t="s">
        <v>5060</v>
      </c>
      <c r="K169" s="10" t="s">
        <v>3119</v>
      </c>
      <c r="L169" s="10" t="s">
        <v>61</v>
      </c>
      <c r="M169" s="10" t="s">
        <v>4344</v>
      </c>
      <c r="N169" s="10" t="s">
        <v>4344</v>
      </c>
      <c r="O169" s="88" t="s">
        <v>4344</v>
      </c>
    </row>
    <row r="170" spans="1:15" ht="14.25" customHeight="1" x14ac:dyDescent="0.2">
      <c r="A170" s="10">
        <f t="shared" si="0"/>
        <v>169</v>
      </c>
      <c r="B170" s="10" t="s">
        <v>5061</v>
      </c>
      <c r="C170" s="11" t="s">
        <v>5062</v>
      </c>
      <c r="D170" s="11">
        <v>9001607814</v>
      </c>
      <c r="E170" s="12">
        <v>39666</v>
      </c>
      <c r="F170" s="211">
        <v>20084400250672</v>
      </c>
      <c r="G170" s="187">
        <v>20094400038282</v>
      </c>
      <c r="H170" s="12">
        <v>39847</v>
      </c>
      <c r="I170" s="10" t="s">
        <v>2423</v>
      </c>
      <c r="J170" s="10" t="s">
        <v>5063</v>
      </c>
      <c r="K170" s="10" t="s">
        <v>4344</v>
      </c>
      <c r="L170" s="10" t="s">
        <v>4344</v>
      </c>
      <c r="M170" s="10" t="s">
        <v>4344</v>
      </c>
      <c r="N170" s="10" t="s">
        <v>4344</v>
      </c>
      <c r="O170" s="88" t="s">
        <v>4344</v>
      </c>
    </row>
    <row r="171" spans="1:15" ht="14.25" customHeight="1" x14ac:dyDescent="0.2">
      <c r="A171" s="10">
        <f t="shared" si="0"/>
        <v>170</v>
      </c>
      <c r="B171" s="10" t="s">
        <v>5064</v>
      </c>
      <c r="C171" s="10" t="s">
        <v>5065</v>
      </c>
      <c r="D171" s="11">
        <v>8301113080</v>
      </c>
      <c r="E171" s="12">
        <v>39668</v>
      </c>
      <c r="F171" s="212" t="s">
        <v>5066</v>
      </c>
      <c r="G171" s="187" t="s">
        <v>5066</v>
      </c>
      <c r="H171" s="12">
        <v>39668</v>
      </c>
      <c r="I171" s="10" t="s">
        <v>2423</v>
      </c>
      <c r="J171" s="10" t="s">
        <v>5067</v>
      </c>
      <c r="K171" s="10" t="s">
        <v>4342</v>
      </c>
      <c r="L171" s="10" t="s">
        <v>4342</v>
      </c>
      <c r="M171" s="10" t="s">
        <v>5068</v>
      </c>
      <c r="N171" s="10">
        <v>2304200</v>
      </c>
      <c r="O171" s="88" t="s">
        <v>4344</v>
      </c>
    </row>
    <row r="172" spans="1:15" ht="14.25" customHeight="1" x14ac:dyDescent="0.2">
      <c r="A172" s="10">
        <f t="shared" si="0"/>
        <v>171</v>
      </c>
      <c r="B172" s="10" t="s">
        <v>5069</v>
      </c>
      <c r="C172" s="11" t="s">
        <v>5070</v>
      </c>
      <c r="D172" s="11">
        <v>8305051323</v>
      </c>
      <c r="E172" s="12">
        <v>39668</v>
      </c>
      <c r="F172" s="211" t="s">
        <v>5071</v>
      </c>
      <c r="G172" s="187">
        <v>20094400038462</v>
      </c>
      <c r="H172" s="12">
        <v>39847</v>
      </c>
      <c r="I172" s="10" t="s">
        <v>2423</v>
      </c>
      <c r="J172" s="10" t="s">
        <v>5072</v>
      </c>
      <c r="K172" s="10" t="s">
        <v>4344</v>
      </c>
      <c r="L172" s="10" t="s">
        <v>4344</v>
      </c>
      <c r="M172" s="10" t="s">
        <v>4344</v>
      </c>
      <c r="N172" s="10" t="s">
        <v>4344</v>
      </c>
      <c r="O172" s="88" t="s">
        <v>4344</v>
      </c>
    </row>
    <row r="173" spans="1:15" ht="30" customHeight="1" x14ac:dyDescent="0.2">
      <c r="A173" s="10">
        <f t="shared" si="0"/>
        <v>172</v>
      </c>
      <c r="B173" s="10" t="s">
        <v>5073</v>
      </c>
      <c r="C173" s="10" t="s">
        <v>5074</v>
      </c>
      <c r="D173" s="11">
        <v>8002014767</v>
      </c>
      <c r="E173" s="12">
        <v>39674</v>
      </c>
      <c r="F173" s="211" t="s">
        <v>5075</v>
      </c>
      <c r="G173" s="187">
        <v>20114400115212</v>
      </c>
      <c r="H173" s="12">
        <v>40640</v>
      </c>
      <c r="I173" s="10" t="s">
        <v>4340</v>
      </c>
      <c r="J173" s="10" t="s">
        <v>5076</v>
      </c>
      <c r="K173" s="10" t="s">
        <v>2449</v>
      </c>
      <c r="L173" s="10" t="s">
        <v>306</v>
      </c>
      <c r="M173" s="10" t="s">
        <v>5077</v>
      </c>
      <c r="N173" s="10">
        <v>5654749</v>
      </c>
      <c r="O173" s="88" t="s">
        <v>5078</v>
      </c>
    </row>
    <row r="174" spans="1:15" ht="14.25" customHeight="1" x14ac:dyDescent="0.2">
      <c r="A174" s="10">
        <f t="shared" si="0"/>
        <v>173</v>
      </c>
      <c r="B174" s="10" t="s">
        <v>5079</v>
      </c>
      <c r="C174" s="10" t="s">
        <v>5080</v>
      </c>
      <c r="D174" s="11">
        <v>8300660401</v>
      </c>
      <c r="E174" s="13">
        <v>39681</v>
      </c>
      <c r="F174" s="211">
        <v>20084400044242</v>
      </c>
      <c r="G174" s="187">
        <v>20084400044242</v>
      </c>
      <c r="H174" s="13">
        <v>39681</v>
      </c>
      <c r="I174" s="10" t="s">
        <v>4340</v>
      </c>
      <c r="J174" s="10" t="s">
        <v>5081</v>
      </c>
      <c r="K174" s="10" t="s">
        <v>4342</v>
      </c>
      <c r="L174" s="10" t="s">
        <v>4342</v>
      </c>
      <c r="M174" s="10" t="s">
        <v>5082</v>
      </c>
      <c r="N174" s="10">
        <v>2177219</v>
      </c>
      <c r="O174" s="88" t="s">
        <v>4344</v>
      </c>
    </row>
    <row r="175" spans="1:15" ht="14.25" customHeight="1" x14ac:dyDescent="0.2">
      <c r="A175" s="10">
        <f t="shared" si="0"/>
        <v>174</v>
      </c>
      <c r="B175" s="10" t="s">
        <v>5083</v>
      </c>
      <c r="C175" s="10" t="s">
        <v>5084</v>
      </c>
      <c r="D175" s="11">
        <v>8320068484</v>
      </c>
      <c r="E175" s="12">
        <v>39681</v>
      </c>
      <c r="F175" s="211" t="s">
        <v>5085</v>
      </c>
      <c r="G175" s="187" t="s">
        <v>5085</v>
      </c>
      <c r="H175" s="12">
        <v>39681</v>
      </c>
      <c r="I175" s="10" t="s">
        <v>4340</v>
      </c>
      <c r="J175" s="10" t="s">
        <v>5086</v>
      </c>
      <c r="K175" s="10" t="s">
        <v>4342</v>
      </c>
      <c r="L175" s="10" t="s">
        <v>4342</v>
      </c>
      <c r="M175" s="10" t="s">
        <v>5087</v>
      </c>
      <c r="N175" s="10">
        <v>6215113</v>
      </c>
      <c r="O175" s="88" t="s">
        <v>5088</v>
      </c>
    </row>
    <row r="176" spans="1:15" ht="14.25" customHeight="1" x14ac:dyDescent="0.2">
      <c r="A176" s="10">
        <f t="shared" si="0"/>
        <v>175</v>
      </c>
      <c r="B176" s="10" t="s">
        <v>5089</v>
      </c>
      <c r="C176" s="11" t="s">
        <v>4344</v>
      </c>
      <c r="D176" s="11">
        <v>9000681131</v>
      </c>
      <c r="E176" s="12">
        <v>39681</v>
      </c>
      <c r="F176" s="212" t="s">
        <v>5090</v>
      </c>
      <c r="G176" s="187" t="s">
        <v>5090</v>
      </c>
      <c r="H176" s="12">
        <v>39681</v>
      </c>
      <c r="I176" s="10" t="s">
        <v>2423</v>
      </c>
      <c r="J176" s="10" t="s">
        <v>5091</v>
      </c>
      <c r="K176" s="10" t="s">
        <v>5092</v>
      </c>
      <c r="L176" s="10" t="s">
        <v>353</v>
      </c>
      <c r="M176" s="10" t="s">
        <v>4344</v>
      </c>
      <c r="N176" s="10" t="s">
        <v>4344</v>
      </c>
      <c r="O176" s="88" t="s">
        <v>4344</v>
      </c>
    </row>
    <row r="177" spans="1:15" ht="14.25" customHeight="1" x14ac:dyDescent="0.2">
      <c r="A177" s="10">
        <f t="shared" si="0"/>
        <v>176</v>
      </c>
      <c r="B177" s="10" t="s">
        <v>5093</v>
      </c>
      <c r="C177" s="10" t="s">
        <v>5094</v>
      </c>
      <c r="D177" s="11">
        <v>8001915841</v>
      </c>
      <c r="E177" s="12">
        <v>39682</v>
      </c>
      <c r="F177" s="211" t="s">
        <v>5095</v>
      </c>
      <c r="G177" s="187">
        <v>20104400231272</v>
      </c>
      <c r="H177" s="12">
        <v>40357</v>
      </c>
      <c r="I177" s="10" t="s">
        <v>4340</v>
      </c>
      <c r="J177" s="10" t="s">
        <v>5096</v>
      </c>
      <c r="K177" s="10" t="s">
        <v>5097</v>
      </c>
      <c r="L177" s="10" t="s">
        <v>143</v>
      </c>
      <c r="M177" s="10" t="s">
        <v>5098</v>
      </c>
      <c r="N177" s="10">
        <v>272645</v>
      </c>
      <c r="O177" s="88" t="s">
        <v>4344</v>
      </c>
    </row>
    <row r="178" spans="1:15" ht="14.25" customHeight="1" x14ac:dyDescent="0.2">
      <c r="A178" s="10">
        <f t="shared" si="0"/>
        <v>177</v>
      </c>
      <c r="B178" s="10" t="s">
        <v>5099</v>
      </c>
      <c r="C178" s="10" t="s">
        <v>5100</v>
      </c>
      <c r="D178" s="11">
        <v>8605302096</v>
      </c>
      <c r="E178" s="13">
        <v>39682</v>
      </c>
      <c r="F178" s="211">
        <v>20084400274062</v>
      </c>
      <c r="G178" s="187">
        <v>20084400274062</v>
      </c>
      <c r="H178" s="12">
        <v>39682</v>
      </c>
      <c r="I178" s="10" t="s">
        <v>4340</v>
      </c>
      <c r="J178" s="10" t="s">
        <v>5101</v>
      </c>
      <c r="K178" s="10" t="s">
        <v>4342</v>
      </c>
      <c r="L178" s="10" t="s">
        <v>4342</v>
      </c>
      <c r="M178" s="10" t="s">
        <v>5102</v>
      </c>
      <c r="N178" s="10">
        <v>3411313</v>
      </c>
      <c r="O178" s="88" t="s">
        <v>4344</v>
      </c>
    </row>
    <row r="179" spans="1:15" ht="14.25" customHeight="1" x14ac:dyDescent="0.2">
      <c r="A179" s="10">
        <f t="shared" si="0"/>
        <v>178</v>
      </c>
      <c r="B179" s="10" t="s">
        <v>5103</v>
      </c>
      <c r="C179" s="10" t="s">
        <v>5104</v>
      </c>
      <c r="D179" s="11">
        <v>8001469605</v>
      </c>
      <c r="E179" s="12">
        <v>39693</v>
      </c>
      <c r="F179" s="211" t="s">
        <v>5105</v>
      </c>
      <c r="G179" s="187">
        <v>20113300223741</v>
      </c>
      <c r="H179" s="12">
        <v>40786</v>
      </c>
      <c r="I179" s="10" t="s">
        <v>2423</v>
      </c>
      <c r="J179" s="10" t="s">
        <v>5106</v>
      </c>
      <c r="K179" s="10" t="s">
        <v>5107</v>
      </c>
      <c r="L179" s="10" t="s">
        <v>546</v>
      </c>
      <c r="M179" s="10" t="s">
        <v>5108</v>
      </c>
      <c r="N179" s="10">
        <v>8296217</v>
      </c>
      <c r="O179" s="88" t="s">
        <v>5109</v>
      </c>
    </row>
    <row r="180" spans="1:15" ht="14.25" customHeight="1" x14ac:dyDescent="0.2">
      <c r="A180" s="10">
        <f t="shared" si="0"/>
        <v>179</v>
      </c>
      <c r="B180" s="10" t="s">
        <v>5110</v>
      </c>
      <c r="C180" s="10" t="s">
        <v>5111</v>
      </c>
      <c r="D180" s="11">
        <v>8090097192</v>
      </c>
      <c r="E180" s="12">
        <v>39706</v>
      </c>
      <c r="F180" s="211" t="s">
        <v>5112</v>
      </c>
      <c r="G180" s="187" t="s">
        <v>5112</v>
      </c>
      <c r="H180" s="12">
        <v>39706</v>
      </c>
      <c r="I180" s="10" t="s">
        <v>4340</v>
      </c>
      <c r="J180" s="10" t="s">
        <v>5113</v>
      </c>
      <c r="K180" s="10" t="s">
        <v>5114</v>
      </c>
      <c r="L180" s="10" t="s">
        <v>158</v>
      </c>
      <c r="M180" s="10" t="s">
        <v>5115</v>
      </c>
      <c r="N180" s="10">
        <v>2514364</v>
      </c>
      <c r="O180" s="88" t="s">
        <v>5116</v>
      </c>
    </row>
    <row r="181" spans="1:15" ht="14.25" customHeight="1" x14ac:dyDescent="0.2">
      <c r="A181" s="10">
        <f t="shared" si="0"/>
        <v>180</v>
      </c>
      <c r="B181" s="10" t="s">
        <v>5117</v>
      </c>
      <c r="C181" s="10" t="s">
        <v>5118</v>
      </c>
      <c r="D181" s="11">
        <v>8090110779</v>
      </c>
      <c r="E181" s="12">
        <v>39708</v>
      </c>
      <c r="F181" s="211" t="s">
        <v>5119</v>
      </c>
      <c r="G181" s="187" t="s">
        <v>5119</v>
      </c>
      <c r="H181" s="12">
        <v>39708</v>
      </c>
      <c r="I181" s="10" t="s">
        <v>2423</v>
      </c>
      <c r="J181" s="10" t="s">
        <v>5120</v>
      </c>
      <c r="K181" s="10" t="s">
        <v>157</v>
      </c>
      <c r="L181" s="10" t="s">
        <v>158</v>
      </c>
      <c r="M181" s="10" t="s">
        <v>5121</v>
      </c>
      <c r="N181" s="10">
        <v>2744946</v>
      </c>
      <c r="O181" s="88" t="s">
        <v>5122</v>
      </c>
    </row>
    <row r="182" spans="1:15" ht="14.25" customHeight="1" x14ac:dyDescent="0.2">
      <c r="A182" s="10">
        <f t="shared" si="0"/>
        <v>181</v>
      </c>
      <c r="B182" s="10" t="s">
        <v>5123</v>
      </c>
      <c r="C182" s="10" t="s">
        <v>5124</v>
      </c>
      <c r="D182" s="11">
        <v>8150038948</v>
      </c>
      <c r="E182" s="12">
        <v>39756</v>
      </c>
      <c r="F182" s="211" t="s">
        <v>5125</v>
      </c>
      <c r="G182" s="187" t="s">
        <v>5125</v>
      </c>
      <c r="H182" s="12">
        <v>39756</v>
      </c>
      <c r="I182" s="10" t="s">
        <v>2423</v>
      </c>
      <c r="J182" s="10" t="s">
        <v>5126</v>
      </c>
      <c r="K182" s="10" t="s">
        <v>5127</v>
      </c>
      <c r="L182" s="10" t="s">
        <v>25</v>
      </c>
      <c r="M182" s="10" t="s">
        <v>5128</v>
      </c>
      <c r="N182" s="10">
        <v>2282946</v>
      </c>
      <c r="O182" s="88" t="s">
        <v>5129</v>
      </c>
    </row>
    <row r="183" spans="1:15" ht="14.25" customHeight="1" x14ac:dyDescent="0.2">
      <c r="A183" s="10">
        <f t="shared" si="0"/>
        <v>182</v>
      </c>
      <c r="B183" s="10" t="s">
        <v>5130</v>
      </c>
      <c r="C183" s="10" t="s">
        <v>5131</v>
      </c>
      <c r="D183" s="11">
        <v>8906005021</v>
      </c>
      <c r="E183" s="12">
        <v>39758</v>
      </c>
      <c r="F183" s="212" t="s">
        <v>5132</v>
      </c>
      <c r="G183" s="187">
        <v>20164400052052</v>
      </c>
      <c r="H183" s="12">
        <v>42426</v>
      </c>
      <c r="I183" s="10" t="s">
        <v>2423</v>
      </c>
      <c r="J183" s="10" t="s">
        <v>5133</v>
      </c>
      <c r="K183" s="10" t="s">
        <v>1604</v>
      </c>
      <c r="L183" s="10" t="s">
        <v>34</v>
      </c>
      <c r="M183" s="10" t="s">
        <v>5134</v>
      </c>
      <c r="N183" s="10">
        <v>8672584</v>
      </c>
      <c r="O183" s="88" t="s">
        <v>5135</v>
      </c>
    </row>
    <row r="184" spans="1:15" ht="14.25" customHeight="1" x14ac:dyDescent="0.2">
      <c r="A184" s="10">
        <f t="shared" si="0"/>
        <v>183</v>
      </c>
      <c r="B184" s="10" t="s">
        <v>5136</v>
      </c>
      <c r="C184" s="10" t="s">
        <v>5137</v>
      </c>
      <c r="D184" s="11">
        <v>8050262593</v>
      </c>
      <c r="E184" s="12">
        <v>39759</v>
      </c>
      <c r="F184" s="211" t="s">
        <v>5138</v>
      </c>
      <c r="G184" s="187">
        <v>20114400394432</v>
      </c>
      <c r="H184" s="12">
        <v>40879</v>
      </c>
      <c r="I184" s="10" t="s">
        <v>1292</v>
      </c>
      <c r="J184" s="10" t="s">
        <v>5139</v>
      </c>
      <c r="K184" s="10" t="s">
        <v>54</v>
      </c>
      <c r="L184" s="10" t="s">
        <v>25</v>
      </c>
      <c r="M184" s="10" t="s">
        <v>5140</v>
      </c>
      <c r="N184" s="10">
        <v>3398461</v>
      </c>
      <c r="O184" s="88" t="s">
        <v>5141</v>
      </c>
    </row>
    <row r="185" spans="1:15" ht="14.25" customHeight="1" x14ac:dyDescent="0.2">
      <c r="A185" s="10">
        <f t="shared" si="0"/>
        <v>184</v>
      </c>
      <c r="B185" s="10" t="s">
        <v>5142</v>
      </c>
      <c r="C185" s="11" t="s">
        <v>4344</v>
      </c>
      <c r="D185" s="11">
        <v>8240010661</v>
      </c>
      <c r="E185" s="12">
        <v>39778</v>
      </c>
      <c r="F185" s="212" t="s">
        <v>5143</v>
      </c>
      <c r="G185" s="187" t="s">
        <v>5143</v>
      </c>
      <c r="H185" s="12">
        <v>39778</v>
      </c>
      <c r="I185" s="10" t="s">
        <v>1292</v>
      </c>
      <c r="J185" s="10" t="s">
        <v>5144</v>
      </c>
      <c r="K185" s="10" t="s">
        <v>5145</v>
      </c>
      <c r="L185" s="10" t="s">
        <v>306</v>
      </c>
      <c r="M185" s="10" t="s">
        <v>4344</v>
      </c>
      <c r="N185" s="10" t="s">
        <v>4344</v>
      </c>
      <c r="O185" s="88" t="s">
        <v>4344</v>
      </c>
    </row>
    <row r="186" spans="1:15" ht="14.25" customHeight="1" x14ac:dyDescent="0.2">
      <c r="A186" s="10">
        <f t="shared" si="0"/>
        <v>185</v>
      </c>
      <c r="B186" s="10" t="s">
        <v>5146</v>
      </c>
      <c r="C186" s="10" t="s">
        <v>5147</v>
      </c>
      <c r="D186" s="11">
        <v>8240058552</v>
      </c>
      <c r="E186" s="12">
        <v>39778</v>
      </c>
      <c r="F186" s="212">
        <v>20084400392912</v>
      </c>
      <c r="G186" s="187" t="s">
        <v>5148</v>
      </c>
      <c r="H186" s="12">
        <v>40570</v>
      </c>
      <c r="I186" s="10" t="s">
        <v>1292</v>
      </c>
      <c r="J186" s="10" t="s">
        <v>5149</v>
      </c>
      <c r="K186" s="10" t="s">
        <v>5150</v>
      </c>
      <c r="L186" s="10" t="s">
        <v>306</v>
      </c>
      <c r="M186" s="10" t="s">
        <v>5151</v>
      </c>
      <c r="N186" s="10">
        <v>5769155</v>
      </c>
      <c r="O186" s="88" t="s">
        <v>5152</v>
      </c>
    </row>
    <row r="187" spans="1:15" ht="14.25" customHeight="1" x14ac:dyDescent="0.2">
      <c r="A187" s="10">
        <f t="shared" si="0"/>
        <v>186</v>
      </c>
      <c r="B187" s="10" t="s">
        <v>5153</v>
      </c>
      <c r="C187" s="10" t="s">
        <v>5154</v>
      </c>
      <c r="D187" s="11">
        <v>8301139659</v>
      </c>
      <c r="E187" s="12">
        <v>39785</v>
      </c>
      <c r="F187" s="212" t="s">
        <v>5155</v>
      </c>
      <c r="G187" s="187" t="s">
        <v>5155</v>
      </c>
      <c r="H187" s="12">
        <v>39785</v>
      </c>
      <c r="I187" s="10" t="s">
        <v>2423</v>
      </c>
      <c r="J187" s="10" t="s">
        <v>5156</v>
      </c>
      <c r="K187" s="10" t="s">
        <v>4342</v>
      </c>
      <c r="L187" s="10" t="s">
        <v>4342</v>
      </c>
      <c r="M187" s="10" t="s">
        <v>5157</v>
      </c>
      <c r="N187" s="10">
        <v>5713735</v>
      </c>
      <c r="O187" s="88" t="s">
        <v>5158</v>
      </c>
    </row>
    <row r="188" spans="1:15" ht="14.25" customHeight="1" x14ac:dyDescent="0.2">
      <c r="A188" s="10">
        <f t="shared" si="0"/>
        <v>187</v>
      </c>
      <c r="B188" s="10" t="s">
        <v>5159</v>
      </c>
      <c r="C188" s="11" t="s">
        <v>4344</v>
      </c>
      <c r="D188" s="11">
        <v>8090121621</v>
      </c>
      <c r="E188" s="12">
        <v>39786</v>
      </c>
      <c r="F188" s="212" t="s">
        <v>5160</v>
      </c>
      <c r="G188" s="187">
        <v>20104400274262</v>
      </c>
      <c r="H188" s="12">
        <v>40387</v>
      </c>
      <c r="I188" s="10" t="s">
        <v>2423</v>
      </c>
      <c r="J188" s="10" t="s">
        <v>704</v>
      </c>
      <c r="K188" s="10" t="s">
        <v>157</v>
      </c>
      <c r="L188" s="10" t="s">
        <v>158</v>
      </c>
      <c r="M188" s="10" t="s">
        <v>4344</v>
      </c>
      <c r="N188" s="10" t="s">
        <v>4344</v>
      </c>
      <c r="O188" s="88" t="s">
        <v>4344</v>
      </c>
    </row>
    <row r="189" spans="1:15" ht="14.25" customHeight="1" x14ac:dyDescent="0.2">
      <c r="A189" s="10">
        <f t="shared" si="0"/>
        <v>188</v>
      </c>
      <c r="B189" s="10" t="s">
        <v>5161</v>
      </c>
      <c r="C189" s="10" t="s">
        <v>5162</v>
      </c>
      <c r="D189" s="11">
        <v>8110167848</v>
      </c>
      <c r="E189" s="12">
        <v>39786</v>
      </c>
      <c r="F189" s="212" t="s">
        <v>5163</v>
      </c>
      <c r="G189" s="187" t="s">
        <v>5163</v>
      </c>
      <c r="H189" s="12">
        <v>39786</v>
      </c>
      <c r="I189" s="10" t="s">
        <v>2423</v>
      </c>
      <c r="J189" s="10" t="s">
        <v>5164</v>
      </c>
      <c r="K189" s="10" t="s">
        <v>2067</v>
      </c>
      <c r="L189" s="10" t="s">
        <v>44</v>
      </c>
      <c r="M189" s="10" t="s">
        <v>5165</v>
      </c>
      <c r="N189" s="10">
        <v>2166504</v>
      </c>
      <c r="O189" s="88" t="s">
        <v>5166</v>
      </c>
    </row>
    <row r="190" spans="1:15" ht="14.25" customHeight="1" x14ac:dyDescent="0.2">
      <c r="A190" s="10">
        <f t="shared" si="0"/>
        <v>189</v>
      </c>
      <c r="B190" s="10" t="s">
        <v>5167</v>
      </c>
      <c r="C190" s="11" t="s">
        <v>5168</v>
      </c>
      <c r="D190" s="11">
        <v>8040167566</v>
      </c>
      <c r="E190" s="12">
        <v>39787</v>
      </c>
      <c r="F190" s="211">
        <v>20084400403212</v>
      </c>
      <c r="G190" s="187">
        <v>20084400403212</v>
      </c>
      <c r="H190" s="12">
        <v>39787</v>
      </c>
      <c r="I190" s="10" t="s">
        <v>4340</v>
      </c>
      <c r="J190" s="10" t="s">
        <v>5169</v>
      </c>
      <c r="K190" s="10" t="s">
        <v>142</v>
      </c>
      <c r="L190" s="10" t="s">
        <v>143</v>
      </c>
      <c r="M190" s="10" t="s">
        <v>4344</v>
      </c>
      <c r="N190" s="10" t="s">
        <v>4344</v>
      </c>
      <c r="O190" s="88" t="s">
        <v>4344</v>
      </c>
    </row>
    <row r="191" spans="1:15" ht="14.25" customHeight="1" x14ac:dyDescent="0.2">
      <c r="A191" s="10">
        <f t="shared" si="0"/>
        <v>190</v>
      </c>
      <c r="B191" s="10" t="s">
        <v>5170</v>
      </c>
      <c r="C191" s="10" t="s">
        <v>5171</v>
      </c>
      <c r="D191" s="11">
        <v>8170018828</v>
      </c>
      <c r="E191" s="12">
        <v>39787</v>
      </c>
      <c r="F191" s="212" t="s">
        <v>5172</v>
      </c>
      <c r="G191" s="187" t="s">
        <v>5172</v>
      </c>
      <c r="H191" s="12">
        <v>39787</v>
      </c>
      <c r="I191" s="10" t="s">
        <v>2423</v>
      </c>
      <c r="J191" s="10" t="s">
        <v>5173</v>
      </c>
      <c r="K191" s="10" t="s">
        <v>545</v>
      </c>
      <c r="L191" s="10" t="s">
        <v>546</v>
      </c>
      <c r="M191" s="10" t="s">
        <v>5174</v>
      </c>
      <c r="N191" s="10">
        <v>8204364</v>
      </c>
      <c r="O191" s="88" t="s">
        <v>633</v>
      </c>
    </row>
    <row r="192" spans="1:15" ht="14.25" customHeight="1" x14ac:dyDescent="0.2">
      <c r="A192" s="10">
        <f t="shared" si="0"/>
        <v>191</v>
      </c>
      <c r="B192" s="10" t="s">
        <v>5175</v>
      </c>
      <c r="C192" s="10" t="s">
        <v>5176</v>
      </c>
      <c r="D192" s="11">
        <v>8600244727</v>
      </c>
      <c r="E192" s="12">
        <v>39792</v>
      </c>
      <c r="F192" s="211">
        <v>20084400406902</v>
      </c>
      <c r="G192" s="187">
        <v>20104400174962</v>
      </c>
      <c r="H192" s="12">
        <v>40311</v>
      </c>
      <c r="I192" s="10" t="s">
        <v>1292</v>
      </c>
      <c r="J192" s="10" t="s">
        <v>5177</v>
      </c>
      <c r="K192" s="10" t="s">
        <v>4342</v>
      </c>
      <c r="L192" s="10" t="s">
        <v>4342</v>
      </c>
      <c r="M192" s="10" t="s">
        <v>5178</v>
      </c>
      <c r="N192" s="10">
        <v>4341919</v>
      </c>
      <c r="O192" s="88" t="s">
        <v>5179</v>
      </c>
    </row>
    <row r="193" spans="1:15" ht="14.25" customHeight="1" x14ac:dyDescent="0.2">
      <c r="A193" s="10">
        <f t="shared" si="0"/>
        <v>192</v>
      </c>
      <c r="B193" s="10" t="s">
        <v>5180</v>
      </c>
      <c r="C193" s="10" t="s">
        <v>5181</v>
      </c>
      <c r="D193" s="11">
        <v>8000962706</v>
      </c>
      <c r="E193" s="12">
        <v>39794</v>
      </c>
      <c r="F193" s="212" t="s">
        <v>5182</v>
      </c>
      <c r="G193" s="187" t="s">
        <v>5182</v>
      </c>
      <c r="H193" s="12">
        <v>39794</v>
      </c>
      <c r="I193" s="10" t="s">
        <v>2423</v>
      </c>
      <c r="J193" s="10" t="s">
        <v>5183</v>
      </c>
      <c r="K193" s="10" t="s">
        <v>4342</v>
      </c>
      <c r="L193" s="10" t="s">
        <v>4342</v>
      </c>
      <c r="M193" s="10" t="s">
        <v>5184</v>
      </c>
      <c r="N193" s="10">
        <v>8258119</v>
      </c>
      <c r="O193" s="88" t="s">
        <v>5185</v>
      </c>
    </row>
    <row r="194" spans="1:15" ht="14.25" customHeight="1" x14ac:dyDescent="0.2">
      <c r="A194" s="10">
        <f t="shared" si="0"/>
        <v>193</v>
      </c>
      <c r="B194" s="10" t="s">
        <v>5186</v>
      </c>
      <c r="C194" s="11" t="s">
        <v>5187</v>
      </c>
      <c r="D194" s="11">
        <v>9000805133</v>
      </c>
      <c r="E194" s="12">
        <v>39797</v>
      </c>
      <c r="F194" s="211">
        <v>20084400411422</v>
      </c>
      <c r="G194" s="187">
        <v>20084400411422</v>
      </c>
      <c r="H194" s="12">
        <v>39797</v>
      </c>
      <c r="I194" s="10" t="s">
        <v>2423</v>
      </c>
      <c r="J194" s="10" t="s">
        <v>5188</v>
      </c>
      <c r="K194" s="10" t="s">
        <v>418</v>
      </c>
      <c r="L194" s="10" t="s">
        <v>335</v>
      </c>
      <c r="M194" s="10" t="s">
        <v>4344</v>
      </c>
      <c r="N194" s="10" t="s">
        <v>4344</v>
      </c>
      <c r="O194" s="88" t="s">
        <v>4344</v>
      </c>
    </row>
    <row r="195" spans="1:15" ht="14.25" customHeight="1" x14ac:dyDescent="0.2">
      <c r="A195" s="10">
        <f t="shared" si="0"/>
        <v>194</v>
      </c>
      <c r="B195" s="10" t="s">
        <v>5189</v>
      </c>
      <c r="C195" s="10" t="s">
        <v>5190</v>
      </c>
      <c r="D195" s="11">
        <v>8300367907</v>
      </c>
      <c r="E195" s="12">
        <v>39799</v>
      </c>
      <c r="F195" s="212" t="s">
        <v>5191</v>
      </c>
      <c r="G195" s="187" t="s">
        <v>5191</v>
      </c>
      <c r="H195" s="12">
        <v>39799</v>
      </c>
      <c r="I195" s="10" t="s">
        <v>2423</v>
      </c>
      <c r="J195" s="10" t="s">
        <v>5192</v>
      </c>
      <c r="K195" s="10" t="s">
        <v>4342</v>
      </c>
      <c r="L195" s="10" t="s">
        <v>4342</v>
      </c>
      <c r="M195" s="10" t="s">
        <v>5193</v>
      </c>
      <c r="N195" s="10">
        <v>3683566</v>
      </c>
      <c r="O195" s="88" t="s">
        <v>4344</v>
      </c>
    </row>
    <row r="196" spans="1:15" ht="14.25" customHeight="1" x14ac:dyDescent="0.2">
      <c r="A196" s="10">
        <f t="shared" si="0"/>
        <v>195</v>
      </c>
      <c r="B196" s="10" t="s">
        <v>5194</v>
      </c>
      <c r="C196" s="10" t="s">
        <v>5195</v>
      </c>
      <c r="D196" s="11">
        <v>8040155597</v>
      </c>
      <c r="E196" s="12">
        <v>39841</v>
      </c>
      <c r="F196" s="212" t="s">
        <v>5196</v>
      </c>
      <c r="G196" s="187" t="s">
        <v>5196</v>
      </c>
      <c r="H196" s="12">
        <v>39841</v>
      </c>
      <c r="I196" s="10" t="s">
        <v>2423</v>
      </c>
      <c r="J196" s="10" t="s">
        <v>5197</v>
      </c>
      <c r="K196" s="10" t="s">
        <v>142</v>
      </c>
      <c r="L196" s="10" t="s">
        <v>143</v>
      </c>
      <c r="M196" s="10" t="s">
        <v>4344</v>
      </c>
      <c r="N196" s="10" t="s">
        <v>4344</v>
      </c>
      <c r="O196" s="88" t="s">
        <v>4344</v>
      </c>
    </row>
    <row r="197" spans="1:15" ht="14.25" customHeight="1" x14ac:dyDescent="0.2">
      <c r="A197" s="10">
        <f t="shared" si="0"/>
        <v>196</v>
      </c>
      <c r="B197" s="10" t="s">
        <v>5198</v>
      </c>
      <c r="C197" s="10" t="s">
        <v>5199</v>
      </c>
      <c r="D197" s="11">
        <v>8020033362</v>
      </c>
      <c r="E197" s="12">
        <v>39847</v>
      </c>
      <c r="F197" s="212" t="s">
        <v>5200</v>
      </c>
      <c r="G197" s="187" t="s">
        <v>5200</v>
      </c>
      <c r="H197" s="12">
        <v>39847</v>
      </c>
      <c r="I197" s="10" t="s">
        <v>2423</v>
      </c>
      <c r="J197" s="10" t="s">
        <v>5201</v>
      </c>
      <c r="K197" s="10" t="s">
        <v>418</v>
      </c>
      <c r="L197" s="10" t="s">
        <v>335</v>
      </c>
      <c r="M197" s="10" t="s">
        <v>5202</v>
      </c>
      <c r="N197" s="10">
        <v>3289136</v>
      </c>
      <c r="O197" s="88" t="s">
        <v>5203</v>
      </c>
    </row>
    <row r="198" spans="1:15" ht="14.25" customHeight="1" x14ac:dyDescent="0.2">
      <c r="A198" s="10">
        <f t="shared" si="0"/>
        <v>197</v>
      </c>
      <c r="B198" s="10" t="s">
        <v>5204</v>
      </c>
      <c r="C198" s="10" t="s">
        <v>5205</v>
      </c>
      <c r="D198" s="11">
        <v>8160021624</v>
      </c>
      <c r="E198" s="12">
        <v>39849</v>
      </c>
      <c r="F198" s="212" t="s">
        <v>5206</v>
      </c>
      <c r="G198" s="187">
        <v>20104400107212</v>
      </c>
      <c r="H198" s="12">
        <v>40268</v>
      </c>
      <c r="I198" s="10" t="s">
        <v>2423</v>
      </c>
      <c r="J198" s="10" t="s">
        <v>5207</v>
      </c>
      <c r="K198" s="10" t="s">
        <v>352</v>
      </c>
      <c r="L198" s="10" t="s">
        <v>353</v>
      </c>
      <c r="M198" s="10" t="s">
        <v>5208</v>
      </c>
      <c r="N198" s="10">
        <v>3294629</v>
      </c>
      <c r="O198" s="88" t="s">
        <v>5209</v>
      </c>
    </row>
    <row r="199" spans="1:15" ht="14.25" customHeight="1" x14ac:dyDescent="0.2">
      <c r="A199" s="10">
        <f t="shared" si="0"/>
        <v>198</v>
      </c>
      <c r="B199" s="10" t="s">
        <v>5210</v>
      </c>
      <c r="C199" s="11" t="s">
        <v>4344</v>
      </c>
      <c r="D199" s="11">
        <v>8130092401</v>
      </c>
      <c r="E199" s="12">
        <v>39850</v>
      </c>
      <c r="F199" s="212" t="s">
        <v>5211</v>
      </c>
      <c r="G199" s="187" t="s">
        <v>5211</v>
      </c>
      <c r="H199" s="12">
        <v>39850</v>
      </c>
      <c r="I199" s="10" t="s">
        <v>1292</v>
      </c>
      <c r="J199" s="10" t="s">
        <v>5212</v>
      </c>
      <c r="K199" s="10" t="s">
        <v>4683</v>
      </c>
      <c r="L199" s="10" t="s">
        <v>100</v>
      </c>
      <c r="M199" s="10" t="s">
        <v>4344</v>
      </c>
      <c r="N199" s="10" t="s">
        <v>4344</v>
      </c>
      <c r="O199" s="88" t="s">
        <v>4344</v>
      </c>
    </row>
    <row r="200" spans="1:15" ht="14.25" customHeight="1" x14ac:dyDescent="0.2">
      <c r="A200" s="10">
        <f t="shared" si="0"/>
        <v>199</v>
      </c>
      <c r="B200" s="10" t="s">
        <v>5213</v>
      </c>
      <c r="C200" s="11" t="s">
        <v>4344</v>
      </c>
      <c r="D200" s="11">
        <v>9000980987</v>
      </c>
      <c r="E200" s="12">
        <v>39860</v>
      </c>
      <c r="F200" s="212" t="s">
        <v>5214</v>
      </c>
      <c r="G200" s="187" t="s">
        <v>5214</v>
      </c>
      <c r="H200" s="12">
        <v>39860</v>
      </c>
      <c r="I200" s="10" t="s">
        <v>2423</v>
      </c>
      <c r="J200" s="10" t="s">
        <v>5215</v>
      </c>
      <c r="K200" s="10" t="s">
        <v>625</v>
      </c>
      <c r="L200" s="10" t="s">
        <v>100</v>
      </c>
      <c r="M200" s="10" t="s">
        <v>5216</v>
      </c>
      <c r="N200" s="10">
        <v>8601735</v>
      </c>
      <c r="O200" s="88" t="s">
        <v>5217</v>
      </c>
    </row>
    <row r="201" spans="1:15" ht="14.25" customHeight="1" x14ac:dyDescent="0.2">
      <c r="A201" s="10">
        <f t="shared" si="0"/>
        <v>200</v>
      </c>
      <c r="B201" s="10" t="s">
        <v>5218</v>
      </c>
      <c r="C201" s="10" t="s">
        <v>5219</v>
      </c>
      <c r="D201" s="11">
        <v>8050266636</v>
      </c>
      <c r="E201" s="12">
        <v>39867</v>
      </c>
      <c r="F201" s="212" t="s">
        <v>5220</v>
      </c>
      <c r="G201" s="187" t="s">
        <v>5220</v>
      </c>
      <c r="H201" s="12">
        <v>39867</v>
      </c>
      <c r="I201" s="10" t="s">
        <v>1292</v>
      </c>
      <c r="J201" s="10" t="s">
        <v>5221</v>
      </c>
      <c r="K201" s="10" t="s">
        <v>54</v>
      </c>
      <c r="L201" s="10" t="s">
        <v>25</v>
      </c>
      <c r="M201" s="10" t="s">
        <v>5222</v>
      </c>
      <c r="N201" s="10">
        <v>3350499</v>
      </c>
      <c r="O201" s="88" t="s">
        <v>5223</v>
      </c>
    </row>
    <row r="202" spans="1:15" ht="14.25" customHeight="1" x14ac:dyDescent="0.2">
      <c r="A202" s="10">
        <f t="shared" si="0"/>
        <v>201</v>
      </c>
      <c r="B202" s="10" t="s">
        <v>5224</v>
      </c>
      <c r="C202" s="11" t="s">
        <v>5225</v>
      </c>
      <c r="D202" s="11">
        <v>8301341961</v>
      </c>
      <c r="E202" s="12">
        <v>39867</v>
      </c>
      <c r="F202" s="211">
        <v>20094400063242</v>
      </c>
      <c r="G202" s="187" t="s">
        <v>5226</v>
      </c>
      <c r="H202" s="12">
        <v>40893</v>
      </c>
      <c r="I202" s="10" t="s">
        <v>2423</v>
      </c>
      <c r="J202" s="10" t="s">
        <v>5227</v>
      </c>
      <c r="K202" s="10" t="s">
        <v>4342</v>
      </c>
      <c r="L202" s="10" t="s">
        <v>4342</v>
      </c>
      <c r="M202" s="10" t="s">
        <v>5228</v>
      </c>
      <c r="N202" s="10">
        <v>3438770</v>
      </c>
      <c r="O202" s="88" t="s">
        <v>5229</v>
      </c>
    </row>
    <row r="203" spans="1:15" ht="35.25" customHeight="1" x14ac:dyDescent="0.2">
      <c r="A203" s="10">
        <f t="shared" si="0"/>
        <v>202</v>
      </c>
      <c r="B203" s="10" t="s">
        <v>5230</v>
      </c>
      <c r="C203" s="10" t="s">
        <v>5231</v>
      </c>
      <c r="D203" s="11">
        <v>8040144397</v>
      </c>
      <c r="E203" s="12">
        <v>39888</v>
      </c>
      <c r="F203" s="211" t="s">
        <v>5232</v>
      </c>
      <c r="G203" s="187">
        <v>20144400411212</v>
      </c>
      <c r="H203" s="12">
        <v>41963</v>
      </c>
      <c r="I203" s="10" t="s">
        <v>1292</v>
      </c>
      <c r="J203" s="10" t="s">
        <v>5233</v>
      </c>
      <c r="K203" s="10" t="s">
        <v>5234</v>
      </c>
      <c r="L203" s="10" t="s">
        <v>143</v>
      </c>
      <c r="M203" s="10" t="s">
        <v>5235</v>
      </c>
      <c r="N203" s="10">
        <v>7173267</v>
      </c>
      <c r="O203" s="88" t="s">
        <v>5236</v>
      </c>
    </row>
    <row r="204" spans="1:15" ht="14.25" customHeight="1" x14ac:dyDescent="0.2">
      <c r="A204" s="10">
        <f t="shared" si="0"/>
        <v>203</v>
      </c>
      <c r="B204" s="10" t="s">
        <v>5237</v>
      </c>
      <c r="C204" s="11" t="s">
        <v>4344</v>
      </c>
      <c r="D204" s="11">
        <v>8040148003</v>
      </c>
      <c r="E204" s="12">
        <v>39888</v>
      </c>
      <c r="F204" s="212" t="s">
        <v>5238</v>
      </c>
      <c r="G204" s="187">
        <v>20094400229012</v>
      </c>
      <c r="H204" s="12">
        <v>39996</v>
      </c>
      <c r="I204" s="10" t="s">
        <v>1292</v>
      </c>
      <c r="J204" s="10" t="s">
        <v>839</v>
      </c>
      <c r="K204" s="10" t="s">
        <v>142</v>
      </c>
      <c r="L204" s="10" t="s">
        <v>143</v>
      </c>
      <c r="M204" s="10" t="s">
        <v>4344</v>
      </c>
      <c r="N204" s="10" t="s">
        <v>4344</v>
      </c>
      <c r="O204" s="88" t="s">
        <v>4344</v>
      </c>
    </row>
    <row r="205" spans="1:15" ht="14.25" customHeight="1" x14ac:dyDescent="0.2">
      <c r="A205" s="10">
        <f t="shared" si="0"/>
        <v>204</v>
      </c>
      <c r="B205" s="10" t="s">
        <v>5239</v>
      </c>
      <c r="C205" s="11" t="s">
        <v>4344</v>
      </c>
      <c r="D205" s="11">
        <v>9000529864</v>
      </c>
      <c r="E205" s="12">
        <v>39889</v>
      </c>
      <c r="F205" s="211">
        <v>20094400087012</v>
      </c>
      <c r="G205" s="187">
        <v>20094400087012</v>
      </c>
      <c r="H205" s="12">
        <v>39889</v>
      </c>
      <c r="I205" s="10" t="s">
        <v>2423</v>
      </c>
      <c r="J205" s="10" t="s">
        <v>5240</v>
      </c>
      <c r="K205" s="10" t="s">
        <v>1205</v>
      </c>
      <c r="L205" s="10" t="s">
        <v>669</v>
      </c>
      <c r="M205" s="10" t="s">
        <v>4344</v>
      </c>
      <c r="N205" s="10" t="s">
        <v>4344</v>
      </c>
      <c r="O205" s="88" t="s">
        <v>4344</v>
      </c>
    </row>
    <row r="206" spans="1:15" ht="14.25" customHeight="1" x14ac:dyDescent="0.2">
      <c r="A206" s="10">
        <f t="shared" si="0"/>
        <v>205</v>
      </c>
      <c r="B206" s="10" t="s">
        <v>5241</v>
      </c>
      <c r="C206" s="10" t="s">
        <v>5242</v>
      </c>
      <c r="D206" s="11">
        <v>8301340521</v>
      </c>
      <c r="E206" s="12">
        <v>39892</v>
      </c>
      <c r="F206" s="211" t="s">
        <v>5243</v>
      </c>
      <c r="G206" s="187" t="s">
        <v>5243</v>
      </c>
      <c r="H206" s="12">
        <v>39892</v>
      </c>
      <c r="I206" s="10" t="s">
        <v>2423</v>
      </c>
      <c r="J206" s="10" t="s">
        <v>5244</v>
      </c>
      <c r="K206" s="10" t="s">
        <v>4342</v>
      </c>
      <c r="L206" s="10" t="s">
        <v>4342</v>
      </c>
      <c r="M206" s="10" t="s">
        <v>5245</v>
      </c>
      <c r="N206" s="10">
        <v>6235121</v>
      </c>
      <c r="O206" s="88" t="s">
        <v>5246</v>
      </c>
    </row>
    <row r="207" spans="1:15" ht="14.25" customHeight="1" x14ac:dyDescent="0.2">
      <c r="A207" s="10">
        <f t="shared" si="0"/>
        <v>206</v>
      </c>
      <c r="B207" s="10" t="s">
        <v>5247</v>
      </c>
      <c r="C207" s="11" t="s">
        <v>5248</v>
      </c>
      <c r="D207" s="11">
        <v>8100048191</v>
      </c>
      <c r="E207" s="12">
        <v>39898</v>
      </c>
      <c r="F207" s="212" t="s">
        <v>5249</v>
      </c>
      <c r="G207" s="187" t="s">
        <v>5249</v>
      </c>
      <c r="H207" s="12">
        <v>39898</v>
      </c>
      <c r="I207" s="10" t="s">
        <v>1292</v>
      </c>
      <c r="J207" s="10" t="s">
        <v>5250</v>
      </c>
      <c r="K207" s="10" t="s">
        <v>3119</v>
      </c>
      <c r="L207" s="10" t="s">
        <v>61</v>
      </c>
      <c r="M207" s="10" t="s">
        <v>4344</v>
      </c>
      <c r="N207" s="10" t="s">
        <v>4344</v>
      </c>
      <c r="O207" s="88" t="s">
        <v>4344</v>
      </c>
    </row>
    <row r="208" spans="1:15" ht="14.25" customHeight="1" x14ac:dyDescent="0.2">
      <c r="A208" s="10">
        <f t="shared" si="0"/>
        <v>207</v>
      </c>
      <c r="B208" s="10" t="s">
        <v>5251</v>
      </c>
      <c r="C208" s="10" t="s">
        <v>5252</v>
      </c>
      <c r="D208" s="11">
        <v>8301371507</v>
      </c>
      <c r="E208" s="12">
        <v>39906</v>
      </c>
      <c r="F208" s="212" t="s">
        <v>5253</v>
      </c>
      <c r="G208" s="187">
        <v>20094400246542</v>
      </c>
      <c r="H208" s="12">
        <v>40008</v>
      </c>
      <c r="I208" s="10" t="s">
        <v>2423</v>
      </c>
      <c r="J208" s="10" t="s">
        <v>5254</v>
      </c>
      <c r="K208" s="10" t="s">
        <v>4342</v>
      </c>
      <c r="L208" s="10" t="s">
        <v>4342</v>
      </c>
      <c r="M208" s="10" t="s">
        <v>5255</v>
      </c>
      <c r="N208" s="10">
        <v>8110540</v>
      </c>
      <c r="O208" s="88" t="s">
        <v>5256</v>
      </c>
    </row>
    <row r="209" spans="1:15" ht="14.25" customHeight="1" x14ac:dyDescent="0.2">
      <c r="A209" s="10">
        <f t="shared" si="0"/>
        <v>208</v>
      </c>
      <c r="B209" s="10" t="s">
        <v>5257</v>
      </c>
      <c r="C209" s="11" t="s">
        <v>4344</v>
      </c>
      <c r="D209" s="11">
        <v>9000264319</v>
      </c>
      <c r="E209" s="12">
        <v>39906</v>
      </c>
      <c r="F209" s="212" t="s">
        <v>5258</v>
      </c>
      <c r="G209" s="187" t="s">
        <v>5258</v>
      </c>
      <c r="H209" s="12">
        <v>39906</v>
      </c>
      <c r="I209" s="10" t="s">
        <v>1292</v>
      </c>
      <c r="J209" s="10" t="s">
        <v>5259</v>
      </c>
      <c r="K209" s="10" t="s">
        <v>527</v>
      </c>
      <c r="L209" s="10" t="s">
        <v>475</v>
      </c>
      <c r="M209" s="10" t="s">
        <v>5260</v>
      </c>
      <c r="N209" s="10">
        <v>7237940</v>
      </c>
      <c r="O209" s="88" t="s">
        <v>4344</v>
      </c>
    </row>
    <row r="210" spans="1:15" ht="14.25" customHeight="1" x14ac:dyDescent="0.2">
      <c r="A210" s="10">
        <f t="shared" si="0"/>
        <v>209</v>
      </c>
      <c r="B210" s="10" t="s">
        <v>5261</v>
      </c>
      <c r="C210" s="10" t="s">
        <v>5262</v>
      </c>
      <c r="D210" s="11">
        <v>9001828548</v>
      </c>
      <c r="E210" s="12">
        <v>39911</v>
      </c>
      <c r="F210" s="212" t="s">
        <v>5263</v>
      </c>
      <c r="G210" s="187">
        <v>20094400225212</v>
      </c>
      <c r="H210" s="12">
        <v>39994</v>
      </c>
      <c r="I210" s="10" t="s">
        <v>2423</v>
      </c>
      <c r="J210" s="10" t="s">
        <v>5264</v>
      </c>
      <c r="K210" s="10" t="s">
        <v>700</v>
      </c>
      <c r="L210" s="10" t="s">
        <v>134</v>
      </c>
      <c r="M210" s="10" t="s">
        <v>5265</v>
      </c>
      <c r="N210" s="10">
        <v>7726811</v>
      </c>
      <c r="O210" s="88" t="s">
        <v>5266</v>
      </c>
    </row>
    <row r="211" spans="1:15" ht="14.25" customHeight="1" x14ac:dyDescent="0.2">
      <c r="A211" s="10">
        <f t="shared" si="0"/>
        <v>210</v>
      </c>
      <c r="B211" s="10" t="s">
        <v>5267</v>
      </c>
      <c r="C211" s="10" t="s">
        <v>5268</v>
      </c>
      <c r="D211" s="11">
        <v>9000780673</v>
      </c>
      <c r="E211" s="12">
        <v>39923</v>
      </c>
      <c r="F211" s="212" t="s">
        <v>5269</v>
      </c>
      <c r="G211" s="187">
        <v>20104400051372</v>
      </c>
      <c r="H211" s="12">
        <v>40220</v>
      </c>
      <c r="I211" s="10" t="s">
        <v>1292</v>
      </c>
      <c r="J211" s="10" t="s">
        <v>5270</v>
      </c>
      <c r="K211" s="10" t="s">
        <v>54</v>
      </c>
      <c r="L211" s="10" t="s">
        <v>25</v>
      </c>
      <c r="M211" s="10" t="s">
        <v>5271</v>
      </c>
      <c r="N211" s="10">
        <v>3318025</v>
      </c>
      <c r="O211" s="88" t="s">
        <v>5272</v>
      </c>
    </row>
    <row r="212" spans="1:15" ht="14.25" customHeight="1" x14ac:dyDescent="0.2">
      <c r="A212" s="10">
        <f t="shared" si="0"/>
        <v>211</v>
      </c>
      <c r="B212" s="10" t="s">
        <v>5273</v>
      </c>
      <c r="C212" s="10" t="s">
        <v>5273</v>
      </c>
      <c r="D212" s="11">
        <v>9000780698</v>
      </c>
      <c r="E212" s="12">
        <v>39924</v>
      </c>
      <c r="F212" s="212" t="s">
        <v>5274</v>
      </c>
      <c r="G212" s="187">
        <v>20104400051612</v>
      </c>
      <c r="H212" s="12">
        <v>40220</v>
      </c>
      <c r="I212" s="10" t="s">
        <v>1292</v>
      </c>
      <c r="J212" s="10" t="s">
        <v>5275</v>
      </c>
      <c r="K212" s="10" t="s">
        <v>54</v>
      </c>
      <c r="L212" s="10" t="s">
        <v>25</v>
      </c>
      <c r="M212" s="10" t="s">
        <v>5276</v>
      </c>
      <c r="N212" s="10">
        <v>6823378</v>
      </c>
      <c r="O212" s="88" t="s">
        <v>4344</v>
      </c>
    </row>
    <row r="213" spans="1:15" ht="14.25" customHeight="1" x14ac:dyDescent="0.2">
      <c r="A213" s="10">
        <f t="shared" si="0"/>
        <v>212</v>
      </c>
      <c r="B213" s="10" t="s">
        <v>5277</v>
      </c>
      <c r="C213" s="10" t="s">
        <v>5278</v>
      </c>
      <c r="D213" s="11">
        <v>8100012640</v>
      </c>
      <c r="E213" s="12">
        <v>39927</v>
      </c>
      <c r="F213" s="212" t="s">
        <v>5279</v>
      </c>
      <c r="G213" s="187">
        <v>20134400141192</v>
      </c>
      <c r="H213" s="12">
        <v>41408</v>
      </c>
      <c r="I213" s="10" t="s">
        <v>2423</v>
      </c>
      <c r="J213" s="10" t="s">
        <v>5280</v>
      </c>
      <c r="K213" s="10" t="s">
        <v>60</v>
      </c>
      <c r="L213" s="10" t="s">
        <v>61</v>
      </c>
      <c r="M213" s="10" t="s">
        <v>5281</v>
      </c>
      <c r="N213" s="10">
        <v>8824285</v>
      </c>
      <c r="O213" s="88" t="s">
        <v>5282</v>
      </c>
    </row>
    <row r="214" spans="1:15" ht="14.25" customHeight="1" x14ac:dyDescent="0.2">
      <c r="A214" s="10">
        <f t="shared" si="0"/>
        <v>213</v>
      </c>
      <c r="B214" s="10" t="s">
        <v>5283</v>
      </c>
      <c r="C214" s="10" t="s">
        <v>5284</v>
      </c>
      <c r="D214" s="11">
        <v>8100048381</v>
      </c>
      <c r="E214" s="12">
        <v>39933</v>
      </c>
      <c r="F214" s="211" t="s">
        <v>5285</v>
      </c>
      <c r="G214" s="187">
        <v>20104400371812</v>
      </c>
      <c r="H214" s="12">
        <v>40465</v>
      </c>
      <c r="I214" s="10" t="s">
        <v>1292</v>
      </c>
      <c r="J214" s="10" t="s">
        <v>5286</v>
      </c>
      <c r="K214" s="10" t="s">
        <v>3119</v>
      </c>
      <c r="L214" s="10" t="s">
        <v>61</v>
      </c>
      <c r="M214" s="10" t="s">
        <v>5287</v>
      </c>
      <c r="N214" s="10">
        <v>8845989</v>
      </c>
      <c r="O214" s="88" t="s">
        <v>5288</v>
      </c>
    </row>
    <row r="215" spans="1:15" ht="14.25" customHeight="1" x14ac:dyDescent="0.2">
      <c r="A215" s="10">
        <f t="shared" si="0"/>
        <v>214</v>
      </c>
      <c r="B215" s="10" t="s">
        <v>5289</v>
      </c>
      <c r="C215" s="10" t="s">
        <v>5290</v>
      </c>
      <c r="D215" s="11">
        <v>8220017351</v>
      </c>
      <c r="E215" s="12">
        <v>39937</v>
      </c>
      <c r="F215" s="211">
        <v>20094400151732</v>
      </c>
      <c r="G215" s="187">
        <v>20094400151732</v>
      </c>
      <c r="H215" s="12">
        <v>39937</v>
      </c>
      <c r="I215" s="10" t="s">
        <v>1292</v>
      </c>
      <c r="J215" s="10" t="s">
        <v>5291</v>
      </c>
      <c r="K215" s="10" t="s">
        <v>5292</v>
      </c>
      <c r="L215" s="10" t="s">
        <v>669</v>
      </c>
      <c r="M215" s="10" t="s">
        <v>5293</v>
      </c>
      <c r="N215" s="10">
        <v>6715107</v>
      </c>
      <c r="O215" s="88" t="s">
        <v>4344</v>
      </c>
    </row>
    <row r="216" spans="1:15" ht="14.25" customHeight="1" x14ac:dyDescent="0.2">
      <c r="A216" s="10">
        <f t="shared" si="0"/>
        <v>215</v>
      </c>
      <c r="B216" s="10" t="s">
        <v>5294</v>
      </c>
      <c r="C216" s="11" t="s">
        <v>4344</v>
      </c>
      <c r="D216" s="11">
        <v>8150019083</v>
      </c>
      <c r="E216" s="12">
        <v>39940</v>
      </c>
      <c r="F216" s="211">
        <v>20094400157122</v>
      </c>
      <c r="G216" s="187">
        <v>20104400033732</v>
      </c>
      <c r="H216" s="12">
        <v>40207</v>
      </c>
      <c r="I216" s="10" t="s">
        <v>1292</v>
      </c>
      <c r="J216" s="10" t="s">
        <v>5295</v>
      </c>
      <c r="K216" s="10" t="s">
        <v>5127</v>
      </c>
      <c r="L216" s="10" t="s">
        <v>25</v>
      </c>
      <c r="M216" s="10" t="s">
        <v>5296</v>
      </c>
      <c r="N216" s="10">
        <v>2280368</v>
      </c>
      <c r="O216" s="88" t="s">
        <v>5297</v>
      </c>
    </row>
    <row r="217" spans="1:15" ht="14.25" customHeight="1" x14ac:dyDescent="0.2">
      <c r="A217" s="10">
        <f t="shared" si="0"/>
        <v>216</v>
      </c>
      <c r="B217" s="10" t="s">
        <v>5298</v>
      </c>
      <c r="C217" s="11" t="s">
        <v>4344</v>
      </c>
      <c r="D217" s="11">
        <v>8908074132</v>
      </c>
      <c r="E217" s="12">
        <v>39945</v>
      </c>
      <c r="F217" s="212" t="s">
        <v>5299</v>
      </c>
      <c r="G217" s="187" t="s">
        <v>5299</v>
      </c>
      <c r="H217" s="12">
        <v>39945</v>
      </c>
      <c r="I217" s="10" t="s">
        <v>1292</v>
      </c>
      <c r="J217" s="10" t="s">
        <v>5300</v>
      </c>
      <c r="K217" s="10" t="s">
        <v>3119</v>
      </c>
      <c r="L217" s="10" t="s">
        <v>61</v>
      </c>
      <c r="M217" s="10" t="s">
        <v>5301</v>
      </c>
      <c r="N217" s="10">
        <v>8770474</v>
      </c>
      <c r="O217" s="88" t="s">
        <v>5302</v>
      </c>
    </row>
    <row r="218" spans="1:15" ht="14.25" customHeight="1" x14ac:dyDescent="0.2">
      <c r="A218" s="10">
        <f t="shared" si="0"/>
        <v>217</v>
      </c>
      <c r="B218" s="10" t="s">
        <v>5303</v>
      </c>
      <c r="C218" s="11" t="s">
        <v>4344</v>
      </c>
      <c r="D218" s="11">
        <v>8000927003</v>
      </c>
      <c r="E218" s="12">
        <v>39953</v>
      </c>
      <c r="F218" s="212" t="s">
        <v>5304</v>
      </c>
      <c r="G218" s="187">
        <v>20124400200522</v>
      </c>
      <c r="H218" s="12">
        <v>41097</v>
      </c>
      <c r="I218" s="10" t="s">
        <v>1292</v>
      </c>
      <c r="J218" s="10" t="s">
        <v>5305</v>
      </c>
      <c r="K218" s="10" t="s">
        <v>54</v>
      </c>
      <c r="L218" s="10" t="s">
        <v>25</v>
      </c>
      <c r="M218" s="10" t="s">
        <v>5306</v>
      </c>
      <c r="N218" s="10">
        <v>8861037</v>
      </c>
      <c r="O218" s="88" t="s">
        <v>5307</v>
      </c>
    </row>
    <row r="219" spans="1:15" ht="14.25" customHeight="1" x14ac:dyDescent="0.2">
      <c r="A219" s="10">
        <f t="shared" si="0"/>
        <v>218</v>
      </c>
      <c r="B219" s="10" t="s">
        <v>5308</v>
      </c>
      <c r="C219" s="10" t="s">
        <v>4344</v>
      </c>
      <c r="D219" s="11">
        <v>8100059646</v>
      </c>
      <c r="E219" s="13">
        <v>39960</v>
      </c>
      <c r="F219" s="211">
        <v>20094400183192</v>
      </c>
      <c r="G219" s="187">
        <v>20114400298322</v>
      </c>
      <c r="H219" s="12">
        <v>40780</v>
      </c>
      <c r="I219" s="10" t="s">
        <v>2423</v>
      </c>
      <c r="J219" s="10" t="s">
        <v>5309</v>
      </c>
      <c r="K219" s="10" t="s">
        <v>60</v>
      </c>
      <c r="L219" s="10" t="s">
        <v>61</v>
      </c>
      <c r="M219" s="10" t="s">
        <v>4344</v>
      </c>
      <c r="N219" s="10" t="s">
        <v>4344</v>
      </c>
      <c r="O219" s="88" t="s">
        <v>4344</v>
      </c>
    </row>
    <row r="220" spans="1:15" ht="14.25" customHeight="1" x14ac:dyDescent="0.2">
      <c r="A220" s="10">
        <f t="shared" si="0"/>
        <v>219</v>
      </c>
      <c r="B220" s="10" t="s">
        <v>5310</v>
      </c>
      <c r="C220" s="10" t="s">
        <v>5311</v>
      </c>
      <c r="D220" s="11">
        <v>8290032900</v>
      </c>
      <c r="E220" s="12">
        <v>39962</v>
      </c>
      <c r="F220" s="212" t="s">
        <v>5312</v>
      </c>
      <c r="G220" s="187" t="s">
        <v>5312</v>
      </c>
      <c r="H220" s="12">
        <v>39962</v>
      </c>
      <c r="I220" s="10" t="s">
        <v>1292</v>
      </c>
      <c r="J220" s="10" t="s">
        <v>5313</v>
      </c>
      <c r="K220" s="10" t="s">
        <v>1086</v>
      </c>
      <c r="L220" s="10" t="s">
        <v>143</v>
      </c>
      <c r="M220" s="10" t="s">
        <v>5314</v>
      </c>
      <c r="N220" s="10">
        <v>6108809</v>
      </c>
      <c r="O220" s="88" t="s">
        <v>4344</v>
      </c>
    </row>
    <row r="221" spans="1:15" ht="14.25" customHeight="1" x14ac:dyDescent="0.2">
      <c r="A221" s="10">
        <f t="shared" si="0"/>
        <v>220</v>
      </c>
      <c r="B221" s="10" t="s">
        <v>5315</v>
      </c>
      <c r="C221" s="10" t="s">
        <v>5316</v>
      </c>
      <c r="D221" s="11">
        <v>9000376770</v>
      </c>
      <c r="E221" s="12">
        <v>39965</v>
      </c>
      <c r="F221" s="211" t="s">
        <v>5317</v>
      </c>
      <c r="G221" s="187" t="s">
        <v>5317</v>
      </c>
      <c r="H221" s="12">
        <v>39965</v>
      </c>
      <c r="I221" s="10" t="s">
        <v>1292</v>
      </c>
      <c r="J221" s="10" t="s">
        <v>5318</v>
      </c>
      <c r="K221" s="10" t="s">
        <v>527</v>
      </c>
      <c r="L221" s="10" t="s">
        <v>475</v>
      </c>
      <c r="M221" s="10" t="s">
        <v>5319</v>
      </c>
      <c r="N221" s="10">
        <v>7314354</v>
      </c>
      <c r="O221" s="88" t="s">
        <v>5320</v>
      </c>
    </row>
    <row r="222" spans="1:15" ht="14.25" customHeight="1" x14ac:dyDescent="0.2">
      <c r="A222" s="10">
        <f t="shared" si="0"/>
        <v>221</v>
      </c>
      <c r="B222" s="10" t="s">
        <v>5321</v>
      </c>
      <c r="C222" s="10" t="s">
        <v>5322</v>
      </c>
      <c r="D222" s="11">
        <v>8300347431</v>
      </c>
      <c r="E222" s="12">
        <v>39969</v>
      </c>
      <c r="F222" s="211">
        <v>20094400194722</v>
      </c>
      <c r="G222" s="187">
        <v>20094400194722</v>
      </c>
      <c r="H222" s="12">
        <v>39969</v>
      </c>
      <c r="I222" s="10" t="s">
        <v>1292</v>
      </c>
      <c r="J222" s="10" t="s">
        <v>5323</v>
      </c>
      <c r="K222" s="10" t="s">
        <v>4342</v>
      </c>
      <c r="L222" s="10" t="s">
        <v>4342</v>
      </c>
      <c r="M222" s="10" t="s">
        <v>5324</v>
      </c>
      <c r="N222" s="10">
        <v>2921055</v>
      </c>
      <c r="O222" s="88" t="s">
        <v>5325</v>
      </c>
    </row>
    <row r="223" spans="1:15" ht="14.25" customHeight="1" x14ac:dyDescent="0.2">
      <c r="A223" s="10">
        <f t="shared" si="0"/>
        <v>222</v>
      </c>
      <c r="B223" s="10" t="s">
        <v>5326</v>
      </c>
      <c r="C223" s="11" t="s">
        <v>4344</v>
      </c>
      <c r="D223" s="11">
        <v>8090115558</v>
      </c>
      <c r="E223" s="12">
        <v>39976</v>
      </c>
      <c r="F223" s="211">
        <v>20094400206812</v>
      </c>
      <c r="G223" s="187">
        <v>20094400438502</v>
      </c>
      <c r="H223" s="12">
        <v>40163</v>
      </c>
      <c r="I223" s="10" t="s">
        <v>2423</v>
      </c>
      <c r="J223" s="10" t="s">
        <v>5327</v>
      </c>
      <c r="K223" s="10" t="s">
        <v>157</v>
      </c>
      <c r="L223" s="10" t="s">
        <v>158</v>
      </c>
      <c r="M223" s="10" t="s">
        <v>4344</v>
      </c>
      <c r="N223" s="10" t="s">
        <v>4344</v>
      </c>
      <c r="O223" s="88" t="s">
        <v>4344</v>
      </c>
    </row>
    <row r="224" spans="1:15" ht="14.25" customHeight="1" x14ac:dyDescent="0.2">
      <c r="A224" s="10">
        <f t="shared" si="0"/>
        <v>223</v>
      </c>
      <c r="B224" s="10" t="s">
        <v>5328</v>
      </c>
      <c r="C224" s="10" t="s">
        <v>5329</v>
      </c>
      <c r="D224" s="11">
        <v>8002480101</v>
      </c>
      <c r="E224" s="12">
        <v>39982</v>
      </c>
      <c r="F224" s="211">
        <v>20094400214112</v>
      </c>
      <c r="G224" s="187">
        <v>20134400334432</v>
      </c>
      <c r="H224" s="12">
        <v>41597</v>
      </c>
      <c r="I224" s="10" t="s">
        <v>2423</v>
      </c>
      <c r="J224" s="10" t="s">
        <v>5330</v>
      </c>
      <c r="K224" s="10" t="s">
        <v>625</v>
      </c>
      <c r="L224" s="10" t="s">
        <v>100</v>
      </c>
      <c r="M224" s="10" t="s">
        <v>5331</v>
      </c>
      <c r="N224" s="10">
        <v>8718170</v>
      </c>
      <c r="O224" s="88" t="s">
        <v>5332</v>
      </c>
    </row>
    <row r="225" spans="1:15" ht="14.25" customHeight="1" x14ac:dyDescent="0.2">
      <c r="A225" s="10">
        <f t="shared" si="0"/>
        <v>224</v>
      </c>
      <c r="B225" s="10" t="s">
        <v>5333</v>
      </c>
      <c r="C225" s="10" t="s">
        <v>5334</v>
      </c>
      <c r="D225" s="11">
        <v>8110340102</v>
      </c>
      <c r="E225" s="12">
        <v>39994</v>
      </c>
      <c r="F225" s="211">
        <v>20094400225322</v>
      </c>
      <c r="G225" s="187">
        <v>20094400225322</v>
      </c>
      <c r="H225" s="12">
        <v>39994</v>
      </c>
      <c r="I225" s="10" t="s">
        <v>2423</v>
      </c>
      <c r="J225" s="10" t="s">
        <v>4593</v>
      </c>
      <c r="K225" s="10" t="s">
        <v>50</v>
      </c>
      <c r="L225" s="10" t="s">
        <v>44</v>
      </c>
      <c r="M225" s="10" t="s">
        <v>5335</v>
      </c>
      <c r="N225" s="10">
        <v>2127525</v>
      </c>
      <c r="O225" s="88" t="s">
        <v>5336</v>
      </c>
    </row>
    <row r="226" spans="1:15" ht="14.25" customHeight="1" x14ac:dyDescent="0.2">
      <c r="A226" s="10">
        <f t="shared" si="0"/>
        <v>225</v>
      </c>
      <c r="B226" s="10" t="s">
        <v>5337</v>
      </c>
      <c r="C226" s="10" t="s">
        <v>5338</v>
      </c>
      <c r="D226" s="11">
        <v>8300999191</v>
      </c>
      <c r="E226" s="12">
        <v>39995</v>
      </c>
      <c r="F226" s="211">
        <v>20094400227202</v>
      </c>
      <c r="G226" s="187">
        <v>20094400227202</v>
      </c>
      <c r="H226" s="12">
        <v>39995</v>
      </c>
      <c r="I226" s="10" t="s">
        <v>1292</v>
      </c>
      <c r="J226" s="10" t="s">
        <v>5339</v>
      </c>
      <c r="K226" s="10" t="s">
        <v>4342</v>
      </c>
      <c r="L226" s="10" t="s">
        <v>4342</v>
      </c>
      <c r="M226" s="10" t="s">
        <v>5340</v>
      </c>
      <c r="N226" s="10">
        <v>2564844</v>
      </c>
      <c r="O226" s="88" t="s">
        <v>5341</v>
      </c>
    </row>
    <row r="227" spans="1:15" ht="14.25" customHeight="1" x14ac:dyDescent="0.2">
      <c r="A227" s="10">
        <f t="shared" si="0"/>
        <v>226</v>
      </c>
      <c r="B227" s="10" t="s">
        <v>5342</v>
      </c>
      <c r="C227" s="10" t="s">
        <v>5343</v>
      </c>
      <c r="D227" s="11">
        <v>8001726919</v>
      </c>
      <c r="E227" s="12">
        <v>40001</v>
      </c>
      <c r="F227" s="211">
        <v>20094400236822</v>
      </c>
      <c r="G227" s="187">
        <v>20094400245522</v>
      </c>
      <c r="H227" s="13" t="s">
        <v>5344</v>
      </c>
      <c r="I227" s="10" t="s">
        <v>2423</v>
      </c>
      <c r="J227" s="10" t="s">
        <v>5345</v>
      </c>
      <c r="K227" s="10" t="s">
        <v>157</v>
      </c>
      <c r="L227" s="10" t="s">
        <v>158</v>
      </c>
      <c r="M227" s="10" t="s">
        <v>5346</v>
      </c>
      <c r="N227" s="10">
        <v>2648635</v>
      </c>
      <c r="O227" s="88" t="s">
        <v>4344</v>
      </c>
    </row>
    <row r="228" spans="1:15" ht="14.25" customHeight="1" x14ac:dyDescent="0.2">
      <c r="A228" s="10">
        <f t="shared" si="0"/>
        <v>227</v>
      </c>
      <c r="B228" s="10" t="s">
        <v>5347</v>
      </c>
      <c r="C228" s="11" t="s">
        <v>4344</v>
      </c>
      <c r="D228" s="11">
        <v>9001710695</v>
      </c>
      <c r="E228" s="12">
        <v>40017</v>
      </c>
      <c r="F228" s="211">
        <v>20094400263652</v>
      </c>
      <c r="G228" s="187" t="s">
        <v>5348</v>
      </c>
      <c r="H228" s="12">
        <v>41120</v>
      </c>
      <c r="I228" s="10" t="s">
        <v>2423</v>
      </c>
      <c r="J228" s="10" t="s">
        <v>5349</v>
      </c>
      <c r="K228" s="10" t="s">
        <v>4342</v>
      </c>
      <c r="L228" s="10" t="s">
        <v>4342</v>
      </c>
      <c r="M228" s="10" t="s">
        <v>4344</v>
      </c>
      <c r="N228" s="10" t="s">
        <v>4344</v>
      </c>
      <c r="O228" s="88" t="s">
        <v>4344</v>
      </c>
    </row>
    <row r="229" spans="1:15" ht="14.25" customHeight="1" x14ac:dyDescent="0.2">
      <c r="A229" s="10">
        <f t="shared" si="0"/>
        <v>228</v>
      </c>
      <c r="B229" s="10" t="s">
        <v>5350</v>
      </c>
      <c r="C229" s="10" t="s">
        <v>5351</v>
      </c>
      <c r="D229" s="11">
        <v>8020140057</v>
      </c>
      <c r="E229" s="12">
        <v>40024</v>
      </c>
      <c r="F229" s="211">
        <v>20094400276312</v>
      </c>
      <c r="G229" s="187">
        <v>20094400379172</v>
      </c>
      <c r="H229" s="12">
        <v>40107</v>
      </c>
      <c r="I229" s="10" t="s">
        <v>2423</v>
      </c>
      <c r="J229" s="10" t="s">
        <v>333</v>
      </c>
      <c r="K229" s="10" t="s">
        <v>334</v>
      </c>
      <c r="L229" s="10" t="s">
        <v>335</v>
      </c>
      <c r="M229" s="10" t="s">
        <v>5352</v>
      </c>
      <c r="N229" s="10">
        <v>3717069</v>
      </c>
      <c r="O229" s="88" t="s">
        <v>337</v>
      </c>
    </row>
    <row r="230" spans="1:15" ht="14.25" customHeight="1" x14ac:dyDescent="0.2">
      <c r="A230" s="10">
        <f t="shared" si="0"/>
        <v>229</v>
      </c>
      <c r="B230" s="10" t="s">
        <v>5353</v>
      </c>
      <c r="C230" s="11" t="s">
        <v>4344</v>
      </c>
      <c r="D230" s="11">
        <v>9000241465</v>
      </c>
      <c r="E230" s="12">
        <v>40036</v>
      </c>
      <c r="F230" s="211">
        <v>20094400290272</v>
      </c>
      <c r="G230" s="187">
        <v>20094400290272</v>
      </c>
      <c r="H230" s="12">
        <v>40036</v>
      </c>
      <c r="I230" s="10" t="s">
        <v>2423</v>
      </c>
      <c r="J230" s="10" t="s">
        <v>5354</v>
      </c>
      <c r="K230" s="10" t="s">
        <v>3194</v>
      </c>
      <c r="L230" s="10" t="s">
        <v>100</v>
      </c>
      <c r="M230" s="10" t="s">
        <v>4344</v>
      </c>
      <c r="N230" s="10" t="s">
        <v>4344</v>
      </c>
      <c r="O230" s="88" t="s">
        <v>4344</v>
      </c>
    </row>
    <row r="231" spans="1:15" ht="14.25" customHeight="1" x14ac:dyDescent="0.2">
      <c r="A231" s="10">
        <f t="shared" si="0"/>
        <v>230</v>
      </c>
      <c r="B231" s="10" t="s">
        <v>5355</v>
      </c>
      <c r="C231" s="10" t="s">
        <v>5356</v>
      </c>
      <c r="D231" s="11">
        <v>8440050449</v>
      </c>
      <c r="E231" s="12">
        <v>40044</v>
      </c>
      <c r="F231" s="211">
        <v>20094400298802</v>
      </c>
      <c r="G231" s="187">
        <v>20134400021172</v>
      </c>
      <c r="H231" s="12">
        <v>41302</v>
      </c>
      <c r="I231" s="10" t="s">
        <v>2423</v>
      </c>
      <c r="J231" s="10" t="s">
        <v>5357</v>
      </c>
      <c r="K231" s="10" t="s">
        <v>3542</v>
      </c>
      <c r="L231" s="10" t="s">
        <v>1786</v>
      </c>
      <c r="M231" s="10" t="s">
        <v>5358</v>
      </c>
      <c r="N231" s="10">
        <v>6342512</v>
      </c>
      <c r="O231" s="88" t="s">
        <v>5359</v>
      </c>
    </row>
    <row r="232" spans="1:15" ht="14.25" customHeight="1" x14ac:dyDescent="0.2">
      <c r="A232" s="10">
        <f t="shared" si="0"/>
        <v>231</v>
      </c>
      <c r="B232" s="10" t="s">
        <v>5360</v>
      </c>
      <c r="C232" s="11" t="s">
        <v>4344</v>
      </c>
      <c r="D232" s="11">
        <v>8300688998</v>
      </c>
      <c r="E232" s="12">
        <v>40050</v>
      </c>
      <c r="F232" s="211">
        <v>20094400308212</v>
      </c>
      <c r="G232" s="187" t="s">
        <v>5361</v>
      </c>
      <c r="H232" s="12">
        <v>40676</v>
      </c>
      <c r="I232" s="10" t="s">
        <v>1292</v>
      </c>
      <c r="J232" s="10" t="s">
        <v>5362</v>
      </c>
      <c r="K232" s="10" t="s">
        <v>4342</v>
      </c>
      <c r="L232" s="10" t="s">
        <v>4342</v>
      </c>
      <c r="M232" s="10" t="s">
        <v>5363</v>
      </c>
      <c r="N232" s="10">
        <v>3136000</v>
      </c>
      <c r="O232" s="88" t="s">
        <v>5364</v>
      </c>
    </row>
    <row r="233" spans="1:15" ht="14.25" customHeight="1" x14ac:dyDescent="0.2">
      <c r="A233" s="10">
        <f t="shared" si="0"/>
        <v>232</v>
      </c>
      <c r="B233" s="10" t="s">
        <v>5365</v>
      </c>
      <c r="C233" s="11" t="s">
        <v>4344</v>
      </c>
      <c r="D233" s="11">
        <v>8301346837</v>
      </c>
      <c r="E233" s="12">
        <v>40088</v>
      </c>
      <c r="F233" s="211">
        <v>20094400355032</v>
      </c>
      <c r="G233" s="187" t="s">
        <v>5366</v>
      </c>
      <c r="H233" s="12">
        <v>41815</v>
      </c>
      <c r="I233" s="10" t="s">
        <v>2423</v>
      </c>
      <c r="J233" s="10" t="s">
        <v>5367</v>
      </c>
      <c r="K233" s="10" t="s">
        <v>4342</v>
      </c>
      <c r="L233" s="10" t="s">
        <v>4342</v>
      </c>
      <c r="M233" s="10" t="s">
        <v>5368</v>
      </c>
      <c r="N233" s="10">
        <v>2836060</v>
      </c>
      <c r="O233" s="88" t="s">
        <v>5369</v>
      </c>
    </row>
    <row r="234" spans="1:15" ht="14.25" customHeight="1" x14ac:dyDescent="0.2">
      <c r="A234" s="10">
        <f t="shared" si="0"/>
        <v>233</v>
      </c>
      <c r="B234" s="10" t="s">
        <v>5370</v>
      </c>
      <c r="C234" s="10" t="s">
        <v>5371</v>
      </c>
      <c r="D234" s="11">
        <v>8020026316</v>
      </c>
      <c r="E234" s="12">
        <v>40100</v>
      </c>
      <c r="F234" s="211">
        <v>20094400368592</v>
      </c>
      <c r="G234" s="187">
        <v>20094400368592</v>
      </c>
      <c r="H234" s="12">
        <v>40100</v>
      </c>
      <c r="I234" s="10" t="s">
        <v>2423</v>
      </c>
      <c r="J234" s="10" t="s">
        <v>5372</v>
      </c>
      <c r="K234" s="10" t="s">
        <v>418</v>
      </c>
      <c r="L234" s="10" t="s">
        <v>335</v>
      </c>
      <c r="M234" s="10" t="s">
        <v>5373</v>
      </c>
      <c r="N234" s="10">
        <v>3600427</v>
      </c>
      <c r="O234" s="88" t="s">
        <v>5374</v>
      </c>
    </row>
    <row r="235" spans="1:15" ht="14.25" customHeight="1" x14ac:dyDescent="0.2">
      <c r="A235" s="10">
        <f t="shared" si="0"/>
        <v>234</v>
      </c>
      <c r="B235" s="10" t="s">
        <v>5375</v>
      </c>
      <c r="C235" s="10" t="s">
        <v>5376</v>
      </c>
      <c r="D235" s="11">
        <v>8300981247</v>
      </c>
      <c r="E235" s="13">
        <v>40101</v>
      </c>
      <c r="F235" s="211">
        <v>20094400369792</v>
      </c>
      <c r="G235" s="187" t="s">
        <v>5377</v>
      </c>
      <c r="H235" s="12">
        <v>41547</v>
      </c>
      <c r="I235" s="10" t="s">
        <v>2423</v>
      </c>
      <c r="J235" s="10" t="s">
        <v>5378</v>
      </c>
      <c r="K235" s="10" t="s">
        <v>4342</v>
      </c>
      <c r="L235" s="10" t="s">
        <v>4342</v>
      </c>
      <c r="M235" s="10" t="s">
        <v>5379</v>
      </c>
      <c r="N235" s="10">
        <v>5953370</v>
      </c>
      <c r="O235" s="88" t="s">
        <v>5380</v>
      </c>
    </row>
    <row r="236" spans="1:15" ht="14.25" customHeight="1" x14ac:dyDescent="0.2">
      <c r="A236" s="10">
        <f t="shared" si="0"/>
        <v>235</v>
      </c>
      <c r="B236" s="10" t="s">
        <v>5381</v>
      </c>
      <c r="C236" s="10" t="s">
        <v>5382</v>
      </c>
      <c r="D236" s="11">
        <v>8020129090</v>
      </c>
      <c r="E236" s="12">
        <v>40102</v>
      </c>
      <c r="F236" s="211">
        <v>20094400371712</v>
      </c>
      <c r="G236" s="187" t="s">
        <v>5383</v>
      </c>
      <c r="H236" s="12">
        <v>41093</v>
      </c>
      <c r="I236" s="10" t="s">
        <v>2423</v>
      </c>
      <c r="J236" s="10" t="s">
        <v>5384</v>
      </c>
      <c r="K236" s="10" t="s">
        <v>418</v>
      </c>
      <c r="L236" s="10" t="s">
        <v>335</v>
      </c>
      <c r="M236" s="10" t="s">
        <v>4344</v>
      </c>
      <c r="N236" s="10" t="s">
        <v>4344</v>
      </c>
      <c r="O236" s="88" t="s">
        <v>4344</v>
      </c>
    </row>
    <row r="237" spans="1:15" ht="14.25" customHeight="1" x14ac:dyDescent="0.2">
      <c r="A237" s="10">
        <f t="shared" si="0"/>
        <v>236</v>
      </c>
      <c r="B237" s="10" t="s">
        <v>5385</v>
      </c>
      <c r="C237" s="10" t="s">
        <v>5386</v>
      </c>
      <c r="D237" s="11">
        <v>8210028350</v>
      </c>
      <c r="E237" s="12">
        <v>40106</v>
      </c>
      <c r="F237" s="211">
        <v>20094400375722</v>
      </c>
      <c r="G237" s="187">
        <v>20094400375722</v>
      </c>
      <c r="H237" s="12">
        <v>40106</v>
      </c>
      <c r="I237" s="10" t="s">
        <v>1292</v>
      </c>
      <c r="J237" s="10" t="s">
        <v>5387</v>
      </c>
      <c r="K237" s="10" t="s">
        <v>3821</v>
      </c>
      <c r="L237" s="10" t="s">
        <v>25</v>
      </c>
      <c r="M237" s="10" t="s">
        <v>5388</v>
      </c>
      <c r="N237" s="10">
        <v>2160223</v>
      </c>
      <c r="O237" s="88" t="s">
        <v>5389</v>
      </c>
    </row>
    <row r="238" spans="1:15" ht="14.25" customHeight="1" x14ac:dyDescent="0.2">
      <c r="A238" s="10">
        <f t="shared" si="0"/>
        <v>237</v>
      </c>
      <c r="B238" s="10" t="s">
        <v>5390</v>
      </c>
      <c r="C238" s="10" t="s">
        <v>1860</v>
      </c>
      <c r="D238" s="11">
        <v>9000391643</v>
      </c>
      <c r="E238" s="12">
        <v>40115</v>
      </c>
      <c r="F238" s="211">
        <v>20104400392592</v>
      </c>
      <c r="G238" s="187" t="s">
        <v>5391</v>
      </c>
      <c r="H238" s="12">
        <v>40305</v>
      </c>
      <c r="I238" s="10" t="s">
        <v>2423</v>
      </c>
      <c r="J238" s="10" t="s">
        <v>5392</v>
      </c>
      <c r="K238" s="10" t="s">
        <v>50</v>
      </c>
      <c r="L238" s="10" t="s">
        <v>44</v>
      </c>
      <c r="M238" s="10" t="s">
        <v>5393</v>
      </c>
      <c r="N238" s="10">
        <v>4119225</v>
      </c>
      <c r="O238" s="88" t="s">
        <v>5394</v>
      </c>
    </row>
    <row r="239" spans="1:15" ht="14.25" customHeight="1" x14ac:dyDescent="0.2">
      <c r="A239" s="10">
        <f t="shared" si="0"/>
        <v>238</v>
      </c>
      <c r="B239" s="10" t="s">
        <v>5395</v>
      </c>
      <c r="C239" s="10" t="s">
        <v>5396</v>
      </c>
      <c r="D239" s="11">
        <v>8908072817</v>
      </c>
      <c r="E239" s="12">
        <v>40121</v>
      </c>
      <c r="F239" s="211">
        <v>20094400397672</v>
      </c>
      <c r="G239" s="187" t="s">
        <v>5397</v>
      </c>
      <c r="H239" s="12">
        <v>40266</v>
      </c>
      <c r="I239" s="10" t="s">
        <v>1292</v>
      </c>
      <c r="J239" s="10" t="s">
        <v>5398</v>
      </c>
      <c r="K239" s="10" t="s">
        <v>60</v>
      </c>
      <c r="L239" s="10" t="s">
        <v>61</v>
      </c>
      <c r="M239" s="10" t="s">
        <v>5399</v>
      </c>
      <c r="N239" s="10">
        <v>8727272</v>
      </c>
      <c r="O239" s="88" t="s">
        <v>5400</v>
      </c>
    </row>
    <row r="240" spans="1:15" ht="14.25" customHeight="1" x14ac:dyDescent="0.2">
      <c r="A240" s="10">
        <f t="shared" si="0"/>
        <v>239</v>
      </c>
      <c r="B240" s="10" t="s">
        <v>5401</v>
      </c>
      <c r="C240" s="10" t="s">
        <v>5402</v>
      </c>
      <c r="D240" s="11">
        <v>8305028857</v>
      </c>
      <c r="E240" s="12">
        <v>40122</v>
      </c>
      <c r="F240" s="211">
        <v>20094400398352</v>
      </c>
      <c r="G240" s="187" t="s">
        <v>5403</v>
      </c>
      <c r="H240" s="12">
        <v>41019</v>
      </c>
      <c r="I240" s="10" t="s">
        <v>2423</v>
      </c>
      <c r="J240" s="10" t="s">
        <v>5404</v>
      </c>
      <c r="K240" s="10" t="s">
        <v>142</v>
      </c>
      <c r="L240" s="10" t="s">
        <v>143</v>
      </c>
      <c r="M240" s="10" t="s">
        <v>4344</v>
      </c>
      <c r="N240" s="10" t="s">
        <v>4344</v>
      </c>
      <c r="O240" s="88" t="s">
        <v>4344</v>
      </c>
    </row>
    <row r="241" spans="1:15" ht="14.25" customHeight="1" x14ac:dyDescent="0.2">
      <c r="A241" s="10">
        <f t="shared" si="0"/>
        <v>240</v>
      </c>
      <c r="B241" s="10" t="s">
        <v>5405</v>
      </c>
      <c r="C241" s="11" t="s">
        <v>5406</v>
      </c>
      <c r="D241" s="10">
        <v>8100047756</v>
      </c>
      <c r="E241" s="12">
        <v>40128</v>
      </c>
      <c r="F241" s="211">
        <v>20094400404062</v>
      </c>
      <c r="G241" s="187">
        <v>20094400404062</v>
      </c>
      <c r="H241" s="12">
        <v>40128</v>
      </c>
      <c r="I241" s="10" t="s">
        <v>2423</v>
      </c>
      <c r="J241" s="10" t="s">
        <v>5407</v>
      </c>
      <c r="K241" s="10" t="s">
        <v>60</v>
      </c>
      <c r="L241" s="10" t="s">
        <v>61</v>
      </c>
      <c r="M241" s="10" t="s">
        <v>4344</v>
      </c>
      <c r="N241" s="10" t="s">
        <v>4344</v>
      </c>
      <c r="O241" s="88" t="s">
        <v>4344</v>
      </c>
    </row>
    <row r="242" spans="1:15" ht="14.25" customHeight="1" x14ac:dyDescent="0.2">
      <c r="A242" s="10">
        <f t="shared" si="0"/>
        <v>241</v>
      </c>
      <c r="B242" s="10" t="s">
        <v>5408</v>
      </c>
      <c r="C242" s="10" t="s">
        <v>5409</v>
      </c>
      <c r="D242" s="11">
        <v>8260018132</v>
      </c>
      <c r="E242" s="12">
        <v>40144</v>
      </c>
      <c r="F242" s="211">
        <v>20094400422472</v>
      </c>
      <c r="G242" s="187" t="s">
        <v>5410</v>
      </c>
      <c r="H242" s="12">
        <v>40487</v>
      </c>
      <c r="I242" s="10" t="s">
        <v>1292</v>
      </c>
      <c r="J242" s="10" t="s">
        <v>5411</v>
      </c>
      <c r="K242" s="10" t="s">
        <v>700</v>
      </c>
      <c r="L242" s="10" t="s">
        <v>134</v>
      </c>
      <c r="M242" s="10" t="s">
        <v>5412</v>
      </c>
      <c r="N242" s="10">
        <v>7794842</v>
      </c>
      <c r="O242" s="88" t="s">
        <v>5413</v>
      </c>
    </row>
    <row r="243" spans="1:15" ht="14.25" customHeight="1" x14ac:dyDescent="0.2">
      <c r="A243" s="10">
        <f t="shared" si="0"/>
        <v>242</v>
      </c>
      <c r="B243" s="10" t="s">
        <v>5414</v>
      </c>
      <c r="C243" s="10" t="s">
        <v>5415</v>
      </c>
      <c r="D243" s="11">
        <v>8110444598</v>
      </c>
      <c r="E243" s="12">
        <v>40147</v>
      </c>
      <c r="F243" s="211">
        <v>20094400423052</v>
      </c>
      <c r="G243" s="187">
        <v>20094400423052</v>
      </c>
      <c r="H243" s="12">
        <v>40147</v>
      </c>
      <c r="I243" s="10" t="s">
        <v>2423</v>
      </c>
      <c r="J243" s="10" t="s">
        <v>5416</v>
      </c>
      <c r="K243" s="10" t="s">
        <v>191</v>
      </c>
      <c r="L243" s="10" t="s">
        <v>44</v>
      </c>
      <c r="M243" s="10" t="s">
        <v>5417</v>
      </c>
      <c r="N243" s="10">
        <v>3757500</v>
      </c>
      <c r="O243" s="88" t="s">
        <v>5418</v>
      </c>
    </row>
    <row r="244" spans="1:15" ht="14.25" customHeight="1" x14ac:dyDescent="0.2">
      <c r="A244" s="10">
        <f t="shared" si="0"/>
        <v>243</v>
      </c>
      <c r="B244" s="10" t="s">
        <v>5419</v>
      </c>
      <c r="C244" s="10" t="s">
        <v>5420</v>
      </c>
      <c r="D244" s="11">
        <v>9000330458</v>
      </c>
      <c r="E244" s="12">
        <v>40149</v>
      </c>
      <c r="F244" s="211">
        <v>20094400426202</v>
      </c>
      <c r="G244" s="187" t="s">
        <v>5421</v>
      </c>
      <c r="H244" s="12">
        <v>40324</v>
      </c>
      <c r="I244" s="10" t="s">
        <v>2423</v>
      </c>
      <c r="J244" s="10" t="s">
        <v>5422</v>
      </c>
      <c r="K244" s="10" t="s">
        <v>5292</v>
      </c>
      <c r="L244" s="10" t="s">
        <v>669</v>
      </c>
      <c r="M244" s="10" t="s">
        <v>5423</v>
      </c>
      <c r="N244" s="10">
        <v>5317473</v>
      </c>
      <c r="O244" s="88" t="s">
        <v>4344</v>
      </c>
    </row>
    <row r="245" spans="1:15" ht="14.25" customHeight="1" x14ac:dyDescent="0.2">
      <c r="A245" s="10">
        <f t="shared" si="0"/>
        <v>244</v>
      </c>
      <c r="B245" s="10" t="s">
        <v>5424</v>
      </c>
      <c r="C245" s="10" t="s">
        <v>5425</v>
      </c>
      <c r="D245" s="11">
        <v>9001263341</v>
      </c>
      <c r="E245" s="12">
        <v>40154</v>
      </c>
      <c r="F245" s="211">
        <v>20094400429342</v>
      </c>
      <c r="G245" s="187">
        <v>20154400328922</v>
      </c>
      <c r="H245" s="12">
        <v>42328</v>
      </c>
      <c r="I245" s="10" t="s">
        <v>2423</v>
      </c>
      <c r="J245" s="10" t="s">
        <v>5426</v>
      </c>
      <c r="K245" s="10" t="s">
        <v>352</v>
      </c>
      <c r="L245" s="10" t="s">
        <v>353</v>
      </c>
      <c r="M245" s="10" t="s">
        <v>5427</v>
      </c>
      <c r="N245" s="10">
        <v>3315200</v>
      </c>
      <c r="O245" s="88" t="s">
        <v>5428</v>
      </c>
    </row>
    <row r="246" spans="1:15" ht="14.25" customHeight="1" x14ac:dyDescent="0.2">
      <c r="A246" s="10">
        <f t="shared" si="0"/>
        <v>245</v>
      </c>
      <c r="B246" s="10" t="s">
        <v>5429</v>
      </c>
      <c r="C246" s="10" t="s">
        <v>5430</v>
      </c>
      <c r="D246" s="11">
        <v>8140036686</v>
      </c>
      <c r="E246" s="12">
        <v>40161</v>
      </c>
      <c r="F246" s="211">
        <v>20094400434892</v>
      </c>
      <c r="G246" s="187">
        <v>20094400434892</v>
      </c>
      <c r="H246" s="12">
        <v>40161</v>
      </c>
      <c r="I246" s="10" t="s">
        <v>1292</v>
      </c>
      <c r="J246" s="10" t="s">
        <v>5431</v>
      </c>
      <c r="K246" s="10" t="s">
        <v>527</v>
      </c>
      <c r="L246" s="10" t="s">
        <v>475</v>
      </c>
      <c r="M246" s="10" t="s">
        <v>5432</v>
      </c>
      <c r="N246" s="10">
        <v>7211865</v>
      </c>
      <c r="O246" s="88" t="s">
        <v>5433</v>
      </c>
    </row>
    <row r="247" spans="1:15" ht="14.25" customHeight="1" x14ac:dyDescent="0.2">
      <c r="A247" s="10">
        <f t="shared" si="0"/>
        <v>246</v>
      </c>
      <c r="B247" s="10" t="s">
        <v>5434</v>
      </c>
      <c r="C247" s="10" t="s">
        <v>5435</v>
      </c>
      <c r="D247" s="11">
        <v>8300453776</v>
      </c>
      <c r="E247" s="12">
        <v>40165</v>
      </c>
      <c r="F247" s="211">
        <v>20094400440862</v>
      </c>
      <c r="G247" s="187" t="s">
        <v>5436</v>
      </c>
      <c r="H247" s="12">
        <v>41038</v>
      </c>
      <c r="I247" s="10" t="s">
        <v>2423</v>
      </c>
      <c r="J247" s="10" t="s">
        <v>5437</v>
      </c>
      <c r="K247" s="10" t="s">
        <v>4342</v>
      </c>
      <c r="L247" s="10" t="s">
        <v>4342</v>
      </c>
      <c r="M247" s="10" t="s">
        <v>5438</v>
      </c>
      <c r="N247" s="10">
        <v>3204253</v>
      </c>
      <c r="O247" s="88" t="s">
        <v>5439</v>
      </c>
    </row>
    <row r="248" spans="1:15" ht="14.25" customHeight="1" x14ac:dyDescent="0.2">
      <c r="A248" s="10">
        <f t="shared" si="0"/>
        <v>247</v>
      </c>
      <c r="B248" s="10" t="s">
        <v>5440</v>
      </c>
      <c r="C248" s="10" t="s">
        <v>5441</v>
      </c>
      <c r="D248" s="11">
        <v>9000378326</v>
      </c>
      <c r="E248" s="12">
        <v>40193</v>
      </c>
      <c r="F248" s="211">
        <v>20104400004862</v>
      </c>
      <c r="G248" s="187">
        <v>20104400015172</v>
      </c>
      <c r="H248" s="12">
        <v>40197</v>
      </c>
      <c r="I248" s="10" t="s">
        <v>2423</v>
      </c>
      <c r="J248" s="10" t="s">
        <v>5442</v>
      </c>
      <c r="K248" s="10" t="s">
        <v>157</v>
      </c>
      <c r="L248" s="10" t="s">
        <v>158</v>
      </c>
      <c r="M248" s="10" t="s">
        <v>5443</v>
      </c>
      <c r="N248" s="10">
        <v>2619024</v>
      </c>
      <c r="O248" s="88" t="s">
        <v>5444</v>
      </c>
    </row>
    <row r="249" spans="1:15" ht="14.25" customHeight="1" x14ac:dyDescent="0.2">
      <c r="A249" s="10">
        <f t="shared" si="0"/>
        <v>248</v>
      </c>
      <c r="B249" s="10" t="s">
        <v>5445</v>
      </c>
      <c r="C249" s="10" t="s">
        <v>4344</v>
      </c>
      <c r="D249" s="11">
        <v>8090101654</v>
      </c>
      <c r="E249" s="12">
        <v>40197</v>
      </c>
      <c r="F249" s="211">
        <v>20104400013042</v>
      </c>
      <c r="G249" s="187" t="s">
        <v>5446</v>
      </c>
      <c r="H249" s="12">
        <v>40669</v>
      </c>
      <c r="I249" s="10" t="s">
        <v>2423</v>
      </c>
      <c r="J249" s="10" t="s">
        <v>5447</v>
      </c>
      <c r="K249" s="10" t="s">
        <v>157</v>
      </c>
      <c r="L249" s="10" t="s">
        <v>158</v>
      </c>
      <c r="M249" s="10" t="s">
        <v>5448</v>
      </c>
      <c r="N249" s="10">
        <v>2638908</v>
      </c>
      <c r="O249" s="88" t="s">
        <v>5449</v>
      </c>
    </row>
    <row r="250" spans="1:15" ht="14.25" customHeight="1" x14ac:dyDescent="0.2">
      <c r="A250" s="10">
        <f t="shared" si="0"/>
        <v>249</v>
      </c>
      <c r="B250" s="10" t="s">
        <v>5450</v>
      </c>
      <c r="C250" s="10" t="s">
        <v>5451</v>
      </c>
      <c r="D250" s="11">
        <v>8001603011</v>
      </c>
      <c r="E250" s="12">
        <v>40198</v>
      </c>
      <c r="F250" s="211">
        <v>20104400018362</v>
      </c>
      <c r="G250" s="187">
        <v>20104400018362</v>
      </c>
      <c r="H250" s="12">
        <v>40198</v>
      </c>
      <c r="I250" s="10" t="s">
        <v>2423</v>
      </c>
      <c r="J250" s="10" t="s">
        <v>5452</v>
      </c>
      <c r="K250" s="10" t="s">
        <v>5453</v>
      </c>
      <c r="L250" s="10" t="s">
        <v>143</v>
      </c>
      <c r="M250" s="10" t="s">
        <v>5454</v>
      </c>
      <c r="N250" s="10">
        <v>6226625</v>
      </c>
      <c r="O250" s="88" t="s">
        <v>5455</v>
      </c>
    </row>
    <row r="251" spans="1:15" ht="14.25" customHeight="1" x14ac:dyDescent="0.2">
      <c r="A251" s="10">
        <f t="shared" si="0"/>
        <v>250</v>
      </c>
      <c r="B251" s="10" t="s">
        <v>5456</v>
      </c>
      <c r="C251" s="10" t="s">
        <v>4344</v>
      </c>
      <c r="D251" s="11">
        <v>9002657816</v>
      </c>
      <c r="E251" s="12">
        <v>40207</v>
      </c>
      <c r="F251" s="211">
        <v>20104400034432</v>
      </c>
      <c r="G251" s="187">
        <v>20104400034432</v>
      </c>
      <c r="H251" s="12">
        <v>40207</v>
      </c>
      <c r="I251" s="10" t="s">
        <v>2423</v>
      </c>
      <c r="J251" s="10" t="s">
        <v>5457</v>
      </c>
      <c r="K251" s="10" t="s">
        <v>1168</v>
      </c>
      <c r="L251" s="10" t="s">
        <v>1169</v>
      </c>
      <c r="M251" s="10" t="s">
        <v>4344</v>
      </c>
      <c r="N251" s="10" t="s">
        <v>4344</v>
      </c>
      <c r="O251" s="88" t="s">
        <v>4344</v>
      </c>
    </row>
    <row r="252" spans="1:15" ht="14.25" customHeight="1" x14ac:dyDescent="0.2">
      <c r="A252" s="10">
        <f t="shared" si="0"/>
        <v>251</v>
      </c>
      <c r="B252" s="10" t="s">
        <v>5458</v>
      </c>
      <c r="C252" s="10" t="s">
        <v>5459</v>
      </c>
      <c r="D252" s="11">
        <v>9000824363</v>
      </c>
      <c r="E252" s="12">
        <v>40215</v>
      </c>
      <c r="F252" s="211">
        <v>20104400203132</v>
      </c>
      <c r="G252" s="187">
        <v>20104400203132</v>
      </c>
      <c r="H252" s="12">
        <v>40215</v>
      </c>
      <c r="I252" s="10" t="s">
        <v>2423</v>
      </c>
      <c r="J252" s="10" t="s">
        <v>5460</v>
      </c>
      <c r="K252" s="10" t="s">
        <v>4342</v>
      </c>
      <c r="L252" s="10" t="s">
        <v>4342</v>
      </c>
      <c r="M252" s="10" t="s">
        <v>5461</v>
      </c>
      <c r="N252" s="10">
        <v>4175466</v>
      </c>
      <c r="O252" s="88" t="s">
        <v>5462</v>
      </c>
    </row>
    <row r="253" spans="1:15" ht="14.25" customHeight="1" x14ac:dyDescent="0.2">
      <c r="A253" s="10">
        <f t="shared" si="0"/>
        <v>252</v>
      </c>
      <c r="B253" s="10" t="s">
        <v>5463</v>
      </c>
      <c r="C253" s="10" t="s">
        <v>5464</v>
      </c>
      <c r="D253" s="11">
        <v>8002464570</v>
      </c>
      <c r="E253" s="12">
        <v>40219</v>
      </c>
      <c r="F253" s="211">
        <v>20104400050272</v>
      </c>
      <c r="G253" s="187" t="s">
        <v>5465</v>
      </c>
      <c r="H253" s="12">
        <v>40450</v>
      </c>
      <c r="I253" s="10" t="s">
        <v>1292</v>
      </c>
      <c r="J253" s="10" t="s">
        <v>5466</v>
      </c>
      <c r="K253" s="10" t="s">
        <v>1461</v>
      </c>
      <c r="L253" s="10" t="s">
        <v>25</v>
      </c>
      <c r="M253" s="10" t="s">
        <v>5467</v>
      </c>
      <c r="N253" s="10">
        <v>8747410</v>
      </c>
      <c r="O253" s="88" t="s">
        <v>5468</v>
      </c>
    </row>
    <row r="254" spans="1:15" ht="14.25" customHeight="1" x14ac:dyDescent="0.2">
      <c r="A254" s="10">
        <f t="shared" si="0"/>
        <v>253</v>
      </c>
      <c r="B254" s="10" t="s">
        <v>5469</v>
      </c>
      <c r="C254" s="10" t="s">
        <v>5470</v>
      </c>
      <c r="D254" s="11">
        <v>8301171408</v>
      </c>
      <c r="E254" s="13">
        <v>40219</v>
      </c>
      <c r="F254" s="211">
        <v>20104400049592</v>
      </c>
      <c r="G254" s="187">
        <v>20174400183352</v>
      </c>
      <c r="H254" s="12">
        <v>42923</v>
      </c>
      <c r="I254" s="10" t="s">
        <v>2423</v>
      </c>
      <c r="J254" s="10" t="s">
        <v>5471</v>
      </c>
      <c r="K254" s="10" t="s">
        <v>4342</v>
      </c>
      <c r="L254" s="10" t="s">
        <v>4342</v>
      </c>
      <c r="M254" s="10" t="s">
        <v>5472</v>
      </c>
      <c r="N254" s="10">
        <v>5933000</v>
      </c>
      <c r="O254" s="88" t="s">
        <v>5473</v>
      </c>
    </row>
    <row r="255" spans="1:15" ht="14.25" customHeight="1" x14ac:dyDescent="0.2">
      <c r="A255" s="10">
        <f t="shared" si="0"/>
        <v>254</v>
      </c>
      <c r="B255" s="10" t="s">
        <v>5474</v>
      </c>
      <c r="C255" s="10" t="s">
        <v>5475</v>
      </c>
      <c r="D255" s="11">
        <v>8240062160</v>
      </c>
      <c r="E255" s="12">
        <v>40221</v>
      </c>
      <c r="F255" s="211">
        <v>20104400052882</v>
      </c>
      <c r="G255" s="187" t="s">
        <v>5476</v>
      </c>
      <c r="H255" s="12">
        <v>40827</v>
      </c>
      <c r="I255" s="10" t="s">
        <v>1292</v>
      </c>
      <c r="J255" s="10" t="s">
        <v>5477</v>
      </c>
      <c r="K255" s="10" t="s">
        <v>305</v>
      </c>
      <c r="L255" s="10" t="s">
        <v>306</v>
      </c>
      <c r="M255" s="10" t="s">
        <v>5478</v>
      </c>
      <c r="N255" s="10">
        <v>5802527</v>
      </c>
      <c r="O255" s="88" t="s">
        <v>5479</v>
      </c>
    </row>
    <row r="256" spans="1:15" ht="14.25" customHeight="1" x14ac:dyDescent="0.2">
      <c r="A256" s="10">
        <f t="shared" si="0"/>
        <v>255</v>
      </c>
      <c r="B256" s="10" t="s">
        <v>5480</v>
      </c>
      <c r="C256" s="10" t="s">
        <v>4344</v>
      </c>
      <c r="D256" s="11">
        <v>8000359616</v>
      </c>
      <c r="E256" s="12">
        <v>40232</v>
      </c>
      <c r="F256" s="211">
        <v>20104400065412</v>
      </c>
      <c r="G256" s="187" t="s">
        <v>5481</v>
      </c>
      <c r="H256" s="12">
        <v>40430</v>
      </c>
      <c r="I256" s="10" t="s">
        <v>1292</v>
      </c>
      <c r="J256" s="10" t="s">
        <v>5482</v>
      </c>
      <c r="K256" s="10" t="s">
        <v>5483</v>
      </c>
      <c r="L256" s="10" t="s">
        <v>134</v>
      </c>
      <c r="M256" s="10" t="s">
        <v>4344</v>
      </c>
      <c r="N256" s="10" t="s">
        <v>4344</v>
      </c>
      <c r="O256" s="88" t="s">
        <v>4344</v>
      </c>
    </row>
    <row r="257" spans="1:15" ht="14.25" customHeight="1" x14ac:dyDescent="0.2">
      <c r="A257" s="10">
        <f t="shared" si="0"/>
        <v>256</v>
      </c>
      <c r="B257" s="10" t="s">
        <v>5484</v>
      </c>
      <c r="C257" s="10" t="s">
        <v>5485</v>
      </c>
      <c r="D257" s="11">
        <v>8301375033</v>
      </c>
      <c r="E257" s="12">
        <v>40232</v>
      </c>
      <c r="F257" s="211">
        <v>20104400065842</v>
      </c>
      <c r="G257" s="187">
        <v>20104400065842</v>
      </c>
      <c r="H257" s="12">
        <v>40232</v>
      </c>
      <c r="I257" s="10" t="s">
        <v>2423</v>
      </c>
      <c r="J257" s="10" t="s">
        <v>5486</v>
      </c>
      <c r="K257" s="10" t="s">
        <v>4342</v>
      </c>
      <c r="L257" s="10" t="s">
        <v>4342</v>
      </c>
      <c r="M257" s="10" t="s">
        <v>5487</v>
      </c>
      <c r="N257" s="10">
        <v>5663991</v>
      </c>
      <c r="O257" s="88" t="s">
        <v>5488</v>
      </c>
    </row>
    <row r="258" spans="1:15" ht="14.25" customHeight="1" x14ac:dyDescent="0.2">
      <c r="A258" s="10">
        <f t="shared" ref="A258:A512" si="1">+A257+1</f>
        <v>257</v>
      </c>
      <c r="B258" s="10" t="s">
        <v>5489</v>
      </c>
      <c r="C258" s="10" t="s">
        <v>5490</v>
      </c>
      <c r="D258" s="11">
        <v>8050178032</v>
      </c>
      <c r="E258" s="12">
        <v>40242</v>
      </c>
      <c r="F258" s="211">
        <v>20104400077862</v>
      </c>
      <c r="G258" s="187" t="s">
        <v>5491</v>
      </c>
      <c r="H258" s="12">
        <v>40568</v>
      </c>
      <c r="I258" s="10" t="s">
        <v>1292</v>
      </c>
      <c r="J258" s="10" t="s">
        <v>5492</v>
      </c>
      <c r="K258" s="10" t="s">
        <v>54</v>
      </c>
      <c r="L258" s="10" t="s">
        <v>25</v>
      </c>
      <c r="M258" s="10" t="s">
        <v>5493</v>
      </c>
      <c r="N258" s="10">
        <v>6678616</v>
      </c>
      <c r="O258" s="88" t="s">
        <v>5494</v>
      </c>
    </row>
    <row r="259" spans="1:15" ht="14.25" customHeight="1" x14ac:dyDescent="0.2">
      <c r="A259" s="10">
        <f t="shared" si="1"/>
        <v>258</v>
      </c>
      <c r="B259" s="10" t="s">
        <v>5495</v>
      </c>
      <c r="C259" s="10" t="s">
        <v>5496</v>
      </c>
      <c r="D259" s="11">
        <v>8040175460</v>
      </c>
      <c r="E259" s="12">
        <v>40255</v>
      </c>
      <c r="F259" s="211">
        <v>20104400090872</v>
      </c>
      <c r="G259" s="187">
        <v>20104400090872</v>
      </c>
      <c r="H259" s="12">
        <v>40255</v>
      </c>
      <c r="I259" s="10" t="s">
        <v>2423</v>
      </c>
      <c r="J259" s="10" t="s">
        <v>5497</v>
      </c>
      <c r="K259" s="10" t="s">
        <v>142</v>
      </c>
      <c r="L259" s="10" t="s">
        <v>143</v>
      </c>
      <c r="M259" s="10" t="s">
        <v>5498</v>
      </c>
      <c r="N259" s="10">
        <v>6420786</v>
      </c>
      <c r="O259" s="88" t="s">
        <v>5499</v>
      </c>
    </row>
    <row r="260" spans="1:15" ht="14.25" customHeight="1" x14ac:dyDescent="0.2">
      <c r="A260" s="10">
        <f t="shared" si="1"/>
        <v>259</v>
      </c>
      <c r="B260" s="10" t="s">
        <v>5500</v>
      </c>
      <c r="C260" s="10" t="s">
        <v>5501</v>
      </c>
      <c r="D260" s="11">
        <v>8001752626</v>
      </c>
      <c r="E260" s="12">
        <v>40289</v>
      </c>
      <c r="F260" s="211">
        <v>20104400136812</v>
      </c>
      <c r="G260" s="187" t="s">
        <v>5502</v>
      </c>
      <c r="H260" s="12">
        <v>41267</v>
      </c>
      <c r="I260" s="10" t="s">
        <v>1292</v>
      </c>
      <c r="J260" s="10" t="s">
        <v>5503</v>
      </c>
      <c r="K260" s="10" t="s">
        <v>54</v>
      </c>
      <c r="L260" s="10" t="s">
        <v>25</v>
      </c>
      <c r="M260" s="10" t="s">
        <v>5504</v>
      </c>
      <c r="N260" s="10">
        <v>8828276</v>
      </c>
      <c r="O260" s="88" t="s">
        <v>5505</v>
      </c>
    </row>
    <row r="261" spans="1:15" ht="14.25" customHeight="1" x14ac:dyDescent="0.2">
      <c r="A261" s="10">
        <f t="shared" si="1"/>
        <v>260</v>
      </c>
      <c r="B261" s="10" t="s">
        <v>5506</v>
      </c>
      <c r="C261" s="10" t="s">
        <v>5507</v>
      </c>
      <c r="D261" s="11">
        <v>8305103201</v>
      </c>
      <c r="E261" s="12">
        <v>40318</v>
      </c>
      <c r="F261" s="211">
        <v>20104400182722</v>
      </c>
      <c r="G261" s="187">
        <v>20174400311572</v>
      </c>
      <c r="H261" s="12">
        <v>43047</v>
      </c>
      <c r="I261" s="10" t="s">
        <v>2423</v>
      </c>
      <c r="J261" s="10" t="s">
        <v>5508</v>
      </c>
      <c r="K261" s="10" t="s">
        <v>4342</v>
      </c>
      <c r="L261" s="10" t="s">
        <v>4342</v>
      </c>
      <c r="M261" s="10" t="s">
        <v>5509</v>
      </c>
      <c r="N261" s="10">
        <v>3099538</v>
      </c>
      <c r="O261" s="88" t="s">
        <v>1174</v>
      </c>
    </row>
    <row r="262" spans="1:15" ht="14.25" customHeight="1" x14ac:dyDescent="0.2">
      <c r="A262" s="10">
        <f t="shared" si="1"/>
        <v>261</v>
      </c>
      <c r="B262" s="10" t="s">
        <v>5510</v>
      </c>
      <c r="C262" s="10" t="s">
        <v>5511</v>
      </c>
      <c r="D262" s="11">
        <v>8210031713</v>
      </c>
      <c r="E262" s="12">
        <v>40332</v>
      </c>
      <c r="F262" s="211">
        <v>20104400205052</v>
      </c>
      <c r="G262" s="187">
        <v>20104400205052</v>
      </c>
      <c r="H262" s="12">
        <v>40345</v>
      </c>
      <c r="I262" s="10" t="s">
        <v>2423</v>
      </c>
      <c r="J262" s="10" t="s">
        <v>5512</v>
      </c>
      <c r="K262" s="10" t="s">
        <v>2118</v>
      </c>
      <c r="L262" s="10" t="s">
        <v>25</v>
      </c>
      <c r="M262" s="10" t="s">
        <v>5513</v>
      </c>
      <c r="N262" s="10">
        <v>2205649</v>
      </c>
      <c r="O262" s="88" t="s">
        <v>5514</v>
      </c>
    </row>
    <row r="263" spans="1:15" ht="14.25" customHeight="1" x14ac:dyDescent="0.2">
      <c r="A263" s="10">
        <f t="shared" si="1"/>
        <v>262</v>
      </c>
      <c r="B263" s="10" t="s">
        <v>5515</v>
      </c>
      <c r="C263" s="10" t="s">
        <v>5516</v>
      </c>
      <c r="D263" s="11">
        <v>8305017023</v>
      </c>
      <c r="E263" s="12">
        <v>40333</v>
      </c>
      <c r="F263" s="211">
        <v>20104400205642</v>
      </c>
      <c r="G263" s="187">
        <v>20114400071042</v>
      </c>
      <c r="H263" s="12">
        <v>40870</v>
      </c>
      <c r="I263" s="10" t="s">
        <v>2423</v>
      </c>
      <c r="J263" s="10" t="s">
        <v>5517</v>
      </c>
      <c r="K263" s="10" t="s">
        <v>4342</v>
      </c>
      <c r="L263" s="10" t="s">
        <v>4342</v>
      </c>
      <c r="M263" s="10" t="s">
        <v>5518</v>
      </c>
      <c r="N263" s="10">
        <v>7428642</v>
      </c>
      <c r="O263" s="88" t="s">
        <v>5519</v>
      </c>
    </row>
    <row r="264" spans="1:15" ht="14.25" customHeight="1" x14ac:dyDescent="0.2">
      <c r="A264" s="10">
        <f t="shared" si="1"/>
        <v>263</v>
      </c>
      <c r="B264" s="10" t="s">
        <v>5520</v>
      </c>
      <c r="C264" s="10" t="s">
        <v>4344</v>
      </c>
      <c r="D264" s="11">
        <v>8000229587</v>
      </c>
      <c r="E264" s="13">
        <v>40336</v>
      </c>
      <c r="F264" s="211">
        <v>20104400216952</v>
      </c>
      <c r="G264" s="187">
        <v>20114400068862</v>
      </c>
      <c r="H264" s="12">
        <v>40596</v>
      </c>
      <c r="I264" s="10" t="s">
        <v>4340</v>
      </c>
      <c r="J264" s="10" t="s">
        <v>5521</v>
      </c>
      <c r="K264" s="10" t="s">
        <v>5522</v>
      </c>
      <c r="L264" s="10" t="s">
        <v>158</v>
      </c>
      <c r="M264" s="10" t="s">
        <v>4344</v>
      </c>
      <c r="N264" s="10" t="s">
        <v>4344</v>
      </c>
      <c r="O264" s="88" t="s">
        <v>4344</v>
      </c>
    </row>
    <row r="265" spans="1:15" ht="14.25" customHeight="1" x14ac:dyDescent="0.2">
      <c r="A265" s="10">
        <f t="shared" si="1"/>
        <v>264</v>
      </c>
      <c r="B265" s="10" t="s">
        <v>5523</v>
      </c>
      <c r="C265" s="10" t="s">
        <v>5524</v>
      </c>
      <c r="D265" s="11">
        <v>8110353885</v>
      </c>
      <c r="E265" s="12">
        <v>40357</v>
      </c>
      <c r="F265" s="211">
        <v>20104400230692</v>
      </c>
      <c r="G265" s="187">
        <v>20104400230692</v>
      </c>
      <c r="H265" s="12">
        <v>40357</v>
      </c>
      <c r="I265" s="10" t="s">
        <v>2423</v>
      </c>
      <c r="J265" s="10" t="s">
        <v>5525</v>
      </c>
      <c r="K265" s="10" t="s">
        <v>50</v>
      </c>
      <c r="L265" s="10" t="s">
        <v>44</v>
      </c>
      <c r="M265" s="10" t="s">
        <v>5526</v>
      </c>
      <c r="N265" s="10">
        <v>3619449</v>
      </c>
      <c r="O265" s="88" t="s">
        <v>5527</v>
      </c>
    </row>
    <row r="266" spans="1:15" ht="14.25" customHeight="1" x14ac:dyDescent="0.2">
      <c r="A266" s="10">
        <f t="shared" si="1"/>
        <v>265</v>
      </c>
      <c r="B266" s="10" t="s">
        <v>5528</v>
      </c>
      <c r="C266" s="10" t="s">
        <v>5529</v>
      </c>
      <c r="D266" s="11">
        <v>8301058958</v>
      </c>
      <c r="E266" s="12">
        <v>40367</v>
      </c>
      <c r="F266" s="211">
        <v>20104400243122</v>
      </c>
      <c r="G266" s="187">
        <v>20104400243122</v>
      </c>
      <c r="H266" s="12">
        <v>40367</v>
      </c>
      <c r="I266" s="10" t="s">
        <v>2423</v>
      </c>
      <c r="J266" s="10" t="s">
        <v>5530</v>
      </c>
      <c r="K266" s="10" t="s">
        <v>4342</v>
      </c>
      <c r="L266" s="10" t="s">
        <v>4342</v>
      </c>
      <c r="M266" s="10" t="s">
        <v>5531</v>
      </c>
      <c r="N266" s="10">
        <v>4549638</v>
      </c>
      <c r="O266" s="88" t="s">
        <v>5532</v>
      </c>
    </row>
    <row r="267" spans="1:15" ht="14.25" customHeight="1" x14ac:dyDescent="0.2">
      <c r="A267" s="10">
        <f t="shared" si="1"/>
        <v>266</v>
      </c>
      <c r="B267" s="10" t="s">
        <v>5533</v>
      </c>
      <c r="C267" s="10" t="s">
        <v>4344</v>
      </c>
      <c r="D267" s="11">
        <v>8220055661</v>
      </c>
      <c r="E267" s="12">
        <v>40368</v>
      </c>
      <c r="F267" s="211">
        <v>20104400245732</v>
      </c>
      <c r="G267" s="187">
        <v>20104400411722</v>
      </c>
      <c r="H267" s="12">
        <v>40492</v>
      </c>
      <c r="I267" s="10" t="s">
        <v>1292</v>
      </c>
      <c r="J267" s="10" t="s">
        <v>5534</v>
      </c>
      <c r="K267" s="10" t="s">
        <v>5535</v>
      </c>
      <c r="L267" s="10" t="s">
        <v>669</v>
      </c>
      <c r="M267" s="10" t="s">
        <v>4344</v>
      </c>
      <c r="N267" s="10" t="s">
        <v>4344</v>
      </c>
      <c r="O267" s="88" t="s">
        <v>4344</v>
      </c>
    </row>
    <row r="268" spans="1:15" ht="14.25" customHeight="1" x14ac:dyDescent="0.2">
      <c r="A268" s="10">
        <f t="shared" si="1"/>
        <v>267</v>
      </c>
      <c r="B268" s="10" t="s">
        <v>5536</v>
      </c>
      <c r="C268" s="10" t="s">
        <v>4344</v>
      </c>
      <c r="D268" s="11">
        <v>9001285419</v>
      </c>
      <c r="E268" s="12">
        <v>40373</v>
      </c>
      <c r="F268" s="211">
        <v>20104400251512</v>
      </c>
      <c r="G268" s="187">
        <v>20104400251512</v>
      </c>
      <c r="H268" s="12">
        <v>40373</v>
      </c>
      <c r="I268" s="10" t="s">
        <v>1292</v>
      </c>
      <c r="J268" s="10" t="s">
        <v>5537</v>
      </c>
      <c r="K268" s="10" t="s">
        <v>1515</v>
      </c>
      <c r="L268" s="10" t="s">
        <v>25</v>
      </c>
      <c r="M268" s="10" t="s">
        <v>4344</v>
      </c>
      <c r="N268" s="10" t="s">
        <v>4344</v>
      </c>
      <c r="O268" s="88" t="s">
        <v>4344</v>
      </c>
    </row>
    <row r="269" spans="1:15" ht="14.25" customHeight="1" x14ac:dyDescent="0.2">
      <c r="A269" s="10">
        <f t="shared" si="1"/>
        <v>268</v>
      </c>
      <c r="B269" s="10" t="s">
        <v>5538</v>
      </c>
      <c r="C269" s="10" t="s">
        <v>5539</v>
      </c>
      <c r="D269" s="11">
        <v>8909070232</v>
      </c>
      <c r="E269" s="12">
        <v>40382</v>
      </c>
      <c r="F269" s="211">
        <v>20104400269312</v>
      </c>
      <c r="G269" s="187">
        <v>20114400142782</v>
      </c>
      <c r="H269" s="12">
        <v>40659</v>
      </c>
      <c r="I269" s="10" t="s">
        <v>2423</v>
      </c>
      <c r="J269" s="10" t="s">
        <v>5540</v>
      </c>
      <c r="K269" s="10" t="s">
        <v>50</v>
      </c>
      <c r="L269" s="10" t="s">
        <v>44</v>
      </c>
      <c r="M269" s="10" t="s">
        <v>5541</v>
      </c>
      <c r="N269" s="10">
        <v>2115455</v>
      </c>
      <c r="O269" s="88" t="s">
        <v>5542</v>
      </c>
    </row>
    <row r="270" spans="1:15" ht="14.25" customHeight="1" x14ac:dyDescent="0.2">
      <c r="A270" s="10">
        <f t="shared" si="1"/>
        <v>269</v>
      </c>
      <c r="B270" s="10" t="s">
        <v>5543</v>
      </c>
      <c r="C270" s="10" t="s">
        <v>4344</v>
      </c>
      <c r="D270" s="11">
        <v>8290042881</v>
      </c>
      <c r="E270" s="12">
        <v>40388</v>
      </c>
      <c r="F270" s="211">
        <v>20104400276752</v>
      </c>
      <c r="G270" s="187">
        <v>20104400276752</v>
      </c>
      <c r="H270" s="12">
        <v>40388</v>
      </c>
      <c r="I270" s="10" t="s">
        <v>5544</v>
      </c>
      <c r="J270" s="10" t="s">
        <v>5545</v>
      </c>
      <c r="K270" s="10" t="s">
        <v>1086</v>
      </c>
      <c r="L270" s="10" t="s">
        <v>143</v>
      </c>
      <c r="M270" s="10" t="s">
        <v>4344</v>
      </c>
      <c r="N270" s="10" t="s">
        <v>4344</v>
      </c>
      <c r="O270" s="88" t="s">
        <v>4344</v>
      </c>
    </row>
    <row r="271" spans="1:15" ht="14.25" customHeight="1" x14ac:dyDescent="0.2">
      <c r="A271" s="10">
        <f t="shared" si="1"/>
        <v>270</v>
      </c>
      <c r="B271" s="10" t="s">
        <v>5546</v>
      </c>
      <c r="C271" s="10" t="s">
        <v>5547</v>
      </c>
      <c r="D271" s="11">
        <v>8305103161</v>
      </c>
      <c r="E271" s="12">
        <v>40402</v>
      </c>
      <c r="F271" s="211">
        <v>20104400292342</v>
      </c>
      <c r="G271" s="187">
        <v>20134400324822</v>
      </c>
      <c r="H271" s="12">
        <v>41585</v>
      </c>
      <c r="I271" s="10" t="s">
        <v>2423</v>
      </c>
      <c r="J271" s="10" t="s">
        <v>5548</v>
      </c>
      <c r="K271" s="10" t="s">
        <v>50</v>
      </c>
      <c r="L271" s="10" t="s">
        <v>44</v>
      </c>
      <c r="M271" s="10" t="s">
        <v>5549</v>
      </c>
      <c r="N271" s="10">
        <v>4442888</v>
      </c>
      <c r="O271" s="88" t="s">
        <v>5550</v>
      </c>
    </row>
    <row r="272" spans="1:15" ht="14.25" customHeight="1" x14ac:dyDescent="0.2">
      <c r="A272" s="10">
        <f t="shared" si="1"/>
        <v>271</v>
      </c>
      <c r="B272" s="10" t="s">
        <v>5551</v>
      </c>
      <c r="C272" s="10" t="s">
        <v>5552</v>
      </c>
      <c r="D272" s="11">
        <v>8040091489</v>
      </c>
      <c r="E272" s="12">
        <v>40407</v>
      </c>
      <c r="F272" s="211">
        <v>20124400294842</v>
      </c>
      <c r="G272" s="187">
        <v>20134400001862</v>
      </c>
      <c r="H272" s="12">
        <v>41282</v>
      </c>
      <c r="I272" s="10" t="s">
        <v>5553</v>
      </c>
      <c r="J272" s="10" t="s">
        <v>5554</v>
      </c>
      <c r="K272" s="10" t="s">
        <v>1433</v>
      </c>
      <c r="L272" s="10" t="s">
        <v>143</v>
      </c>
      <c r="M272" s="10" t="s">
        <v>5555</v>
      </c>
      <c r="N272" s="10">
        <v>6808424</v>
      </c>
      <c r="O272" s="88" t="s">
        <v>4344</v>
      </c>
    </row>
    <row r="273" spans="1:15" ht="14.25" customHeight="1" x14ac:dyDescent="0.2">
      <c r="A273" s="10">
        <f t="shared" si="1"/>
        <v>272</v>
      </c>
      <c r="B273" s="10" t="s">
        <v>5556</v>
      </c>
      <c r="C273" s="10" t="s">
        <v>5557</v>
      </c>
      <c r="D273" s="11">
        <v>8600357618</v>
      </c>
      <c r="E273" s="12">
        <v>40415</v>
      </c>
      <c r="F273" s="211">
        <v>20104400306382</v>
      </c>
      <c r="G273" s="187">
        <v>20104400306382</v>
      </c>
      <c r="H273" s="12">
        <v>40415</v>
      </c>
      <c r="I273" s="10" t="s">
        <v>1292</v>
      </c>
      <c r="J273" s="10" t="s">
        <v>5558</v>
      </c>
      <c r="K273" s="10" t="s">
        <v>870</v>
      </c>
      <c r="L273" s="10" t="s">
        <v>34</v>
      </c>
      <c r="M273" s="10" t="s">
        <v>5559</v>
      </c>
      <c r="N273" s="10">
        <v>7799700</v>
      </c>
      <c r="O273" s="88" t="s">
        <v>5560</v>
      </c>
    </row>
    <row r="274" spans="1:15" ht="14.25" customHeight="1" x14ac:dyDescent="0.2">
      <c r="A274" s="10">
        <f t="shared" si="1"/>
        <v>273</v>
      </c>
      <c r="B274" s="10" t="s">
        <v>5561</v>
      </c>
      <c r="C274" s="10" t="s">
        <v>5562</v>
      </c>
      <c r="D274" s="11">
        <v>8440017717</v>
      </c>
      <c r="E274" s="12">
        <v>40424</v>
      </c>
      <c r="F274" s="211">
        <v>20104400316192</v>
      </c>
      <c r="G274" s="187">
        <v>20114400369742</v>
      </c>
      <c r="H274" s="12">
        <v>40851</v>
      </c>
      <c r="I274" s="10" t="s">
        <v>1292</v>
      </c>
      <c r="J274" s="10" t="s">
        <v>5563</v>
      </c>
      <c r="K274" s="10" t="s">
        <v>5564</v>
      </c>
      <c r="L274" s="10" t="s">
        <v>1786</v>
      </c>
      <c r="M274" s="10" t="s">
        <v>5565</v>
      </c>
      <c r="N274" s="10">
        <v>6381514</v>
      </c>
      <c r="O274" s="88" t="s">
        <v>4344</v>
      </c>
    </row>
    <row r="275" spans="1:15" ht="14.25" customHeight="1" x14ac:dyDescent="0.2">
      <c r="A275" s="10">
        <f t="shared" si="1"/>
        <v>274</v>
      </c>
      <c r="B275" s="10" t="s">
        <v>5566</v>
      </c>
      <c r="C275" s="10" t="s">
        <v>5567</v>
      </c>
      <c r="D275" s="10">
        <v>8605157831</v>
      </c>
      <c r="E275" s="12">
        <v>40427</v>
      </c>
      <c r="F275" s="211">
        <v>20104400317362</v>
      </c>
      <c r="G275" s="187">
        <v>20104400317362</v>
      </c>
      <c r="H275" s="12">
        <v>40427</v>
      </c>
      <c r="I275" s="10" t="s">
        <v>4340</v>
      </c>
      <c r="J275" s="10" t="s">
        <v>5568</v>
      </c>
      <c r="K275" s="10" t="s">
        <v>4342</v>
      </c>
      <c r="L275" s="10" t="s">
        <v>4342</v>
      </c>
      <c r="M275" s="10" t="s">
        <v>4344</v>
      </c>
      <c r="N275" s="10" t="s">
        <v>4344</v>
      </c>
      <c r="O275" s="88" t="s">
        <v>4344</v>
      </c>
    </row>
    <row r="276" spans="1:15" ht="14.25" customHeight="1" x14ac:dyDescent="0.2">
      <c r="A276" s="10">
        <f t="shared" si="1"/>
        <v>275</v>
      </c>
      <c r="B276" s="10" t="s">
        <v>5569</v>
      </c>
      <c r="C276" s="10" t="s">
        <v>5570</v>
      </c>
      <c r="D276" s="11">
        <v>8300782074</v>
      </c>
      <c r="E276" s="12">
        <v>40430</v>
      </c>
      <c r="F276" s="211">
        <v>20144400320852</v>
      </c>
      <c r="G276" s="187">
        <v>20114400045492</v>
      </c>
      <c r="H276" s="12">
        <v>40578</v>
      </c>
      <c r="I276" s="10" t="s">
        <v>2423</v>
      </c>
      <c r="J276" s="10" t="s">
        <v>5571</v>
      </c>
      <c r="K276" s="10" t="s">
        <v>4342</v>
      </c>
      <c r="L276" s="10" t="s">
        <v>4342</v>
      </c>
      <c r="M276" s="10" t="s">
        <v>5572</v>
      </c>
      <c r="N276" s="10">
        <v>4165211</v>
      </c>
      <c r="O276" s="88" t="s">
        <v>5573</v>
      </c>
    </row>
    <row r="277" spans="1:15" ht="14.25" customHeight="1" x14ac:dyDescent="0.2">
      <c r="A277" s="10">
        <f t="shared" si="1"/>
        <v>276</v>
      </c>
      <c r="B277" s="10" t="s">
        <v>5574</v>
      </c>
      <c r="C277" s="10" t="s">
        <v>5575</v>
      </c>
      <c r="D277" s="11">
        <v>9000845591</v>
      </c>
      <c r="E277" s="12">
        <v>40431</v>
      </c>
      <c r="F277" s="211">
        <v>20104400323322</v>
      </c>
      <c r="G277" s="187">
        <v>20114400250922</v>
      </c>
      <c r="H277" s="12">
        <v>40743</v>
      </c>
      <c r="I277" s="10" t="s">
        <v>1292</v>
      </c>
      <c r="J277" s="10" t="s">
        <v>1734</v>
      </c>
      <c r="K277" s="10" t="s">
        <v>4798</v>
      </c>
      <c r="L277" s="10" t="s">
        <v>25</v>
      </c>
      <c r="M277" s="10" t="s">
        <v>5576</v>
      </c>
      <c r="N277" s="10">
        <v>2648647</v>
      </c>
      <c r="O277" s="88" t="s">
        <v>5577</v>
      </c>
    </row>
    <row r="278" spans="1:15" ht="14.25" customHeight="1" x14ac:dyDescent="0.2">
      <c r="A278" s="10">
        <f t="shared" si="1"/>
        <v>277</v>
      </c>
      <c r="B278" s="10" t="s">
        <v>5578</v>
      </c>
      <c r="C278" s="10" t="s">
        <v>5579</v>
      </c>
      <c r="D278" s="11">
        <v>8000773735</v>
      </c>
      <c r="E278" s="12">
        <v>40437</v>
      </c>
      <c r="F278" s="211">
        <v>20104400328772</v>
      </c>
      <c r="G278" s="187">
        <v>20114400077052</v>
      </c>
      <c r="H278" s="12">
        <v>40603</v>
      </c>
      <c r="I278" s="10" t="s">
        <v>1292</v>
      </c>
      <c r="J278" s="10" t="s">
        <v>5580</v>
      </c>
      <c r="K278" s="10" t="s">
        <v>54</v>
      </c>
      <c r="L278" s="10" t="s">
        <v>25</v>
      </c>
      <c r="M278" s="10" t="s">
        <v>5581</v>
      </c>
      <c r="N278" s="10">
        <v>3393909</v>
      </c>
      <c r="O278" s="88" t="s">
        <v>5582</v>
      </c>
    </row>
    <row r="279" spans="1:15" ht="14.25" customHeight="1" x14ac:dyDescent="0.2">
      <c r="A279" s="10">
        <f t="shared" si="1"/>
        <v>278</v>
      </c>
      <c r="B279" s="10" t="s">
        <v>5583</v>
      </c>
      <c r="C279" s="10" t="s">
        <v>5584</v>
      </c>
      <c r="D279" s="11">
        <v>8110228145</v>
      </c>
      <c r="E279" s="12">
        <v>40465</v>
      </c>
      <c r="F279" s="211">
        <v>20104400370732</v>
      </c>
      <c r="G279" s="187">
        <v>20134400354342</v>
      </c>
      <c r="H279" s="12">
        <v>41618</v>
      </c>
      <c r="I279" s="10" t="s">
        <v>2423</v>
      </c>
      <c r="J279" s="10" t="s">
        <v>5585</v>
      </c>
      <c r="K279" s="10" t="s">
        <v>5586</v>
      </c>
      <c r="L279" s="10" t="s">
        <v>44</v>
      </c>
      <c r="M279" s="10" t="s">
        <v>5587</v>
      </c>
      <c r="N279" s="10">
        <v>8391522</v>
      </c>
      <c r="O279" s="88" t="s">
        <v>5588</v>
      </c>
    </row>
    <row r="280" spans="1:15" ht="14.25" customHeight="1" x14ac:dyDescent="0.2">
      <c r="A280" s="10">
        <f t="shared" si="1"/>
        <v>279</v>
      </c>
      <c r="B280" s="10" t="s">
        <v>5589</v>
      </c>
      <c r="C280" s="10" t="s">
        <v>4344</v>
      </c>
      <c r="D280" s="11">
        <v>8150050712</v>
      </c>
      <c r="E280" s="12">
        <v>40465</v>
      </c>
      <c r="F280" s="211">
        <v>20104400370752</v>
      </c>
      <c r="G280" s="187">
        <v>20124400102802</v>
      </c>
      <c r="H280" s="12">
        <v>41008</v>
      </c>
      <c r="I280" s="10" t="s">
        <v>1292</v>
      </c>
      <c r="J280" s="10" t="s">
        <v>5590</v>
      </c>
      <c r="K280" s="10" t="s">
        <v>54</v>
      </c>
      <c r="L280" s="10" t="s">
        <v>25</v>
      </c>
      <c r="M280" s="10" t="s">
        <v>5591</v>
      </c>
      <c r="N280" s="10">
        <v>2648182</v>
      </c>
      <c r="O280" s="88" t="s">
        <v>5592</v>
      </c>
    </row>
    <row r="281" spans="1:15" ht="14.25" customHeight="1" x14ac:dyDescent="0.2">
      <c r="A281" s="10">
        <f t="shared" si="1"/>
        <v>280</v>
      </c>
      <c r="B281" s="10" t="s">
        <v>5593</v>
      </c>
      <c r="C281" s="10" t="s">
        <v>5594</v>
      </c>
      <c r="D281" s="11">
        <v>8020248879</v>
      </c>
      <c r="E281" s="13">
        <v>40477</v>
      </c>
      <c r="F281" s="211">
        <v>20104400388532</v>
      </c>
      <c r="G281" s="187">
        <v>20124400137522</v>
      </c>
      <c r="H281" s="13">
        <v>41031</v>
      </c>
      <c r="I281" s="10" t="s">
        <v>2423</v>
      </c>
      <c r="J281" s="10" t="s">
        <v>5595</v>
      </c>
      <c r="K281" s="10" t="s">
        <v>418</v>
      </c>
      <c r="L281" s="10" t="s">
        <v>335</v>
      </c>
      <c r="M281" s="10" t="s">
        <v>5596</v>
      </c>
      <c r="N281" s="10">
        <v>3548131</v>
      </c>
      <c r="O281" s="88" t="s">
        <v>5597</v>
      </c>
    </row>
    <row r="282" spans="1:15" ht="14.25" customHeight="1" x14ac:dyDescent="0.2">
      <c r="A282" s="10">
        <f t="shared" si="1"/>
        <v>281</v>
      </c>
      <c r="B282" s="10" t="s">
        <v>5598</v>
      </c>
      <c r="C282" s="10" t="s">
        <v>5599</v>
      </c>
      <c r="D282" s="11">
        <v>8240057151</v>
      </c>
      <c r="E282" s="12">
        <v>40479</v>
      </c>
      <c r="F282" s="211">
        <v>20104400392692</v>
      </c>
      <c r="G282" s="187">
        <v>20104400394992</v>
      </c>
      <c r="H282" s="12">
        <v>40480</v>
      </c>
      <c r="I282" s="10" t="s">
        <v>1292</v>
      </c>
      <c r="J282" s="10" t="s">
        <v>5600</v>
      </c>
      <c r="K282" s="10" t="s">
        <v>305</v>
      </c>
      <c r="L282" s="10" t="s">
        <v>306</v>
      </c>
      <c r="M282" s="10" t="s">
        <v>5048</v>
      </c>
      <c r="N282" s="10">
        <v>5601182</v>
      </c>
      <c r="O282" s="88" t="s">
        <v>5049</v>
      </c>
    </row>
    <row r="283" spans="1:15" ht="14.25" customHeight="1" x14ac:dyDescent="0.2">
      <c r="A283" s="10">
        <f t="shared" si="1"/>
        <v>282</v>
      </c>
      <c r="B283" s="10" t="s">
        <v>5601</v>
      </c>
      <c r="C283" s="10" t="s">
        <v>5602</v>
      </c>
      <c r="D283" s="11">
        <v>9001054285</v>
      </c>
      <c r="E283" s="12">
        <v>40479</v>
      </c>
      <c r="F283" s="211">
        <v>20104400392542</v>
      </c>
      <c r="G283" s="187">
        <v>20104400395222</v>
      </c>
      <c r="H283" s="12">
        <v>40480</v>
      </c>
      <c r="I283" s="10" t="s">
        <v>1292</v>
      </c>
      <c r="J283" s="10" t="s">
        <v>5603</v>
      </c>
      <c r="K283" s="10" t="s">
        <v>305</v>
      </c>
      <c r="L283" s="10" t="s">
        <v>306</v>
      </c>
      <c r="M283" s="10" t="s">
        <v>5048</v>
      </c>
      <c r="N283" s="10">
        <v>5601182</v>
      </c>
      <c r="O283" s="88" t="s">
        <v>5049</v>
      </c>
    </row>
    <row r="284" spans="1:15" ht="14.25" customHeight="1" x14ac:dyDescent="0.2">
      <c r="A284" s="10">
        <f t="shared" si="1"/>
        <v>283</v>
      </c>
      <c r="B284" s="10" t="s">
        <v>5604</v>
      </c>
      <c r="C284" s="10" t="s">
        <v>4344</v>
      </c>
      <c r="D284" s="11">
        <v>8260030698</v>
      </c>
      <c r="E284" s="12">
        <v>40480</v>
      </c>
      <c r="F284" s="211">
        <v>20104400395632</v>
      </c>
      <c r="G284" s="187">
        <v>20134400170642</v>
      </c>
      <c r="H284" s="12">
        <v>41431</v>
      </c>
      <c r="I284" s="10" t="s">
        <v>1292</v>
      </c>
      <c r="J284" s="10" t="s">
        <v>5605</v>
      </c>
      <c r="K284" s="10" t="s">
        <v>4342</v>
      </c>
      <c r="L284" s="10" t="s">
        <v>4342</v>
      </c>
      <c r="M284" s="10" t="s">
        <v>4344</v>
      </c>
      <c r="N284" s="10" t="s">
        <v>4344</v>
      </c>
      <c r="O284" s="88" t="s">
        <v>4344</v>
      </c>
    </row>
    <row r="285" spans="1:15" ht="14.25" customHeight="1" x14ac:dyDescent="0.2">
      <c r="A285" s="10">
        <f t="shared" si="1"/>
        <v>284</v>
      </c>
      <c r="B285" s="10" t="s">
        <v>5606</v>
      </c>
      <c r="C285" s="10" t="s">
        <v>4344</v>
      </c>
      <c r="D285" s="11">
        <v>8150047145</v>
      </c>
      <c r="E285" s="12">
        <v>40487</v>
      </c>
      <c r="F285" s="211">
        <v>20104400403812</v>
      </c>
      <c r="G285" s="187">
        <v>20114400329572</v>
      </c>
      <c r="H285" s="12">
        <v>40814</v>
      </c>
      <c r="I285" s="10" t="s">
        <v>1292</v>
      </c>
      <c r="J285" s="10" t="s">
        <v>5607</v>
      </c>
      <c r="K285" s="10" t="s">
        <v>54</v>
      </c>
      <c r="L285" s="10" t="s">
        <v>25</v>
      </c>
      <c r="M285" s="10" t="s">
        <v>5608</v>
      </c>
      <c r="N285" s="10">
        <v>2648182</v>
      </c>
      <c r="O285" s="88" t="s">
        <v>5609</v>
      </c>
    </row>
    <row r="286" spans="1:15" ht="14.25" customHeight="1" x14ac:dyDescent="0.2">
      <c r="A286" s="10">
        <f t="shared" si="1"/>
        <v>285</v>
      </c>
      <c r="B286" s="10" t="s">
        <v>5610</v>
      </c>
      <c r="C286" s="10" t="s">
        <v>4344</v>
      </c>
      <c r="D286" s="11">
        <v>8150047217</v>
      </c>
      <c r="E286" s="12">
        <v>40487</v>
      </c>
      <c r="F286" s="211">
        <v>20104400403902</v>
      </c>
      <c r="G286" s="187">
        <v>20114400329562</v>
      </c>
      <c r="H286" s="12">
        <v>40814</v>
      </c>
      <c r="I286" s="10" t="s">
        <v>1292</v>
      </c>
      <c r="J286" s="10" t="s">
        <v>5611</v>
      </c>
      <c r="K286" s="10" t="s">
        <v>54</v>
      </c>
      <c r="L286" s="10" t="s">
        <v>25</v>
      </c>
      <c r="M286" s="10" t="s">
        <v>5612</v>
      </c>
      <c r="N286" s="10">
        <v>5142727</v>
      </c>
      <c r="O286" s="88" t="s">
        <v>5592</v>
      </c>
    </row>
    <row r="287" spans="1:15" ht="14.25" customHeight="1" x14ac:dyDescent="0.2">
      <c r="A287" s="10">
        <f t="shared" si="1"/>
        <v>286</v>
      </c>
      <c r="B287" s="10" t="s">
        <v>5613</v>
      </c>
      <c r="C287" s="10" t="s">
        <v>5614</v>
      </c>
      <c r="D287" s="11">
        <v>9000399506</v>
      </c>
      <c r="E287" s="13">
        <v>40487</v>
      </c>
      <c r="F287" s="211">
        <v>20104400403792</v>
      </c>
      <c r="G287" s="187">
        <v>20124400102812</v>
      </c>
      <c r="H287" s="21">
        <v>41008</v>
      </c>
      <c r="I287" s="10" t="s">
        <v>1292</v>
      </c>
      <c r="J287" s="10" t="s">
        <v>5615</v>
      </c>
      <c r="K287" s="10" t="s">
        <v>54</v>
      </c>
      <c r="L287" s="10" t="s">
        <v>25</v>
      </c>
      <c r="M287" s="10" t="s">
        <v>5616</v>
      </c>
      <c r="N287" s="10">
        <v>2647550</v>
      </c>
      <c r="O287" s="88" t="s">
        <v>4800</v>
      </c>
    </row>
    <row r="288" spans="1:15" ht="14.25" customHeight="1" x14ac:dyDescent="0.2">
      <c r="A288" s="10">
        <f t="shared" si="1"/>
        <v>287</v>
      </c>
      <c r="B288" s="10" t="s">
        <v>5617</v>
      </c>
      <c r="C288" s="10" t="s">
        <v>5618</v>
      </c>
      <c r="D288" s="11">
        <v>8001233424</v>
      </c>
      <c r="E288" s="13">
        <v>40490</v>
      </c>
      <c r="F288" s="211">
        <v>20104400406522</v>
      </c>
      <c r="G288" s="187">
        <v>20114400037152</v>
      </c>
      <c r="H288" s="12">
        <v>40574</v>
      </c>
      <c r="I288" s="10" t="s">
        <v>2423</v>
      </c>
      <c r="J288" s="10" t="s">
        <v>5619</v>
      </c>
      <c r="K288" s="10" t="s">
        <v>5620</v>
      </c>
      <c r="L288" s="10" t="s">
        <v>578</v>
      </c>
      <c r="M288" s="10" t="s">
        <v>5621</v>
      </c>
      <c r="N288" s="10">
        <v>8891029</v>
      </c>
      <c r="O288" s="88" t="s">
        <v>4344</v>
      </c>
    </row>
    <row r="289" spans="1:15" ht="14.25" customHeight="1" x14ac:dyDescent="0.2">
      <c r="A289" s="10">
        <f t="shared" si="1"/>
        <v>288</v>
      </c>
      <c r="B289" s="10" t="s">
        <v>5622</v>
      </c>
      <c r="C289" s="10" t="s">
        <v>4344</v>
      </c>
      <c r="D289" s="11">
        <v>9000651604</v>
      </c>
      <c r="E289" s="12">
        <v>40490</v>
      </c>
      <c r="F289" s="211">
        <v>20104400408132</v>
      </c>
      <c r="G289" s="187">
        <v>20124400271442</v>
      </c>
      <c r="H289" s="12">
        <v>41165</v>
      </c>
      <c r="I289" s="10" t="s">
        <v>2423</v>
      </c>
      <c r="J289" s="10" t="s">
        <v>5623</v>
      </c>
      <c r="K289" s="10" t="s">
        <v>1205</v>
      </c>
      <c r="L289" s="10" t="s">
        <v>669</v>
      </c>
      <c r="M289" s="10" t="s">
        <v>4344</v>
      </c>
      <c r="N289" s="10" t="s">
        <v>4344</v>
      </c>
      <c r="O289" s="88" t="s">
        <v>4344</v>
      </c>
    </row>
    <row r="290" spans="1:15" ht="14.25" customHeight="1" x14ac:dyDescent="0.2">
      <c r="A290" s="10">
        <f t="shared" si="1"/>
        <v>289</v>
      </c>
      <c r="B290" s="10" t="s">
        <v>5624</v>
      </c>
      <c r="C290" s="10" t="s">
        <v>4344</v>
      </c>
      <c r="D290" s="11">
        <v>8110367044</v>
      </c>
      <c r="E290" s="12">
        <v>40492</v>
      </c>
      <c r="F290" s="211">
        <v>20104400410872</v>
      </c>
      <c r="G290" s="187">
        <v>20144400448672</v>
      </c>
      <c r="H290" s="12">
        <v>42003</v>
      </c>
      <c r="I290" s="10" t="s">
        <v>2423</v>
      </c>
      <c r="J290" s="10" t="s">
        <v>5625</v>
      </c>
      <c r="K290" s="10" t="s">
        <v>50</v>
      </c>
      <c r="L290" s="10" t="s">
        <v>44</v>
      </c>
      <c r="M290" s="10" t="s">
        <v>5626</v>
      </c>
      <c r="N290" s="10">
        <v>4144823</v>
      </c>
      <c r="O290" s="88" t="s">
        <v>5627</v>
      </c>
    </row>
    <row r="291" spans="1:15" ht="14.25" customHeight="1" x14ac:dyDescent="0.2">
      <c r="A291" s="10">
        <f t="shared" si="1"/>
        <v>290</v>
      </c>
      <c r="B291" s="10" t="s">
        <v>5628</v>
      </c>
      <c r="C291" s="10" t="s">
        <v>5629</v>
      </c>
      <c r="D291" s="11">
        <v>8100019648</v>
      </c>
      <c r="E291" s="12">
        <v>40494</v>
      </c>
      <c r="F291" s="211">
        <v>20104400415532</v>
      </c>
      <c r="G291" s="187">
        <v>20104400415532</v>
      </c>
      <c r="H291" s="12">
        <v>40494</v>
      </c>
      <c r="I291" s="10" t="s">
        <v>1292</v>
      </c>
      <c r="J291" s="10" t="s">
        <v>5630</v>
      </c>
      <c r="K291" s="10" t="s">
        <v>5631</v>
      </c>
      <c r="L291" s="10" t="s">
        <v>61</v>
      </c>
      <c r="M291" s="10" t="s">
        <v>5632</v>
      </c>
      <c r="N291" s="10">
        <v>8510070</v>
      </c>
      <c r="O291" s="88" t="s">
        <v>5633</v>
      </c>
    </row>
    <row r="292" spans="1:15" ht="14.25" customHeight="1" x14ac:dyDescent="0.2">
      <c r="A292" s="10">
        <f t="shared" si="1"/>
        <v>291</v>
      </c>
      <c r="B292" s="10" t="s">
        <v>5634</v>
      </c>
      <c r="C292" s="10" t="s">
        <v>5635</v>
      </c>
      <c r="D292" s="11">
        <v>8002350610</v>
      </c>
      <c r="E292" s="13">
        <v>40498</v>
      </c>
      <c r="F292" s="211">
        <v>20104400416312</v>
      </c>
      <c r="G292" s="187">
        <v>20124400028582</v>
      </c>
      <c r="H292" s="12">
        <v>40932</v>
      </c>
      <c r="I292" s="10" t="s">
        <v>1292</v>
      </c>
      <c r="J292" s="10" t="s">
        <v>5636</v>
      </c>
      <c r="K292" s="10" t="s">
        <v>1251</v>
      </c>
      <c r="L292" s="26" t="s">
        <v>168</v>
      </c>
      <c r="M292" s="10" t="s">
        <v>5637</v>
      </c>
      <c r="N292" s="10">
        <v>5695777</v>
      </c>
      <c r="O292" s="88" t="s">
        <v>5638</v>
      </c>
    </row>
    <row r="293" spans="1:15" ht="14.25" customHeight="1" x14ac:dyDescent="0.2">
      <c r="A293" s="10">
        <f t="shared" si="1"/>
        <v>292</v>
      </c>
      <c r="B293" s="10" t="s">
        <v>5639</v>
      </c>
      <c r="C293" s="10" t="s">
        <v>5640</v>
      </c>
      <c r="D293" s="11">
        <v>8150048064</v>
      </c>
      <c r="E293" s="12">
        <v>40518</v>
      </c>
      <c r="F293" s="211">
        <v>20104400441872</v>
      </c>
      <c r="G293" s="187">
        <v>20114400108902</v>
      </c>
      <c r="H293" s="12">
        <v>40637</v>
      </c>
      <c r="I293" s="10" t="s">
        <v>1292</v>
      </c>
      <c r="J293" s="10" t="s">
        <v>5641</v>
      </c>
      <c r="K293" s="10" t="s">
        <v>4995</v>
      </c>
      <c r="L293" s="10" t="s">
        <v>25</v>
      </c>
      <c r="M293" s="10" t="s">
        <v>5642</v>
      </c>
      <c r="N293" s="10">
        <v>2627178</v>
      </c>
      <c r="O293" s="88" t="s">
        <v>5643</v>
      </c>
    </row>
    <row r="294" spans="1:15" ht="14.25" customHeight="1" x14ac:dyDescent="0.2">
      <c r="A294" s="10">
        <f t="shared" si="1"/>
        <v>293</v>
      </c>
      <c r="B294" s="10" t="s">
        <v>5644</v>
      </c>
      <c r="C294" s="10" t="s">
        <v>4344</v>
      </c>
      <c r="D294" s="11">
        <v>8000990061</v>
      </c>
      <c r="E294" s="13">
        <v>40528</v>
      </c>
      <c r="F294" s="211">
        <v>20104400451962</v>
      </c>
      <c r="G294" s="187">
        <v>20114400286622</v>
      </c>
      <c r="H294" s="12">
        <v>40772</v>
      </c>
      <c r="I294" s="10" t="s">
        <v>2423</v>
      </c>
      <c r="J294" s="10" t="s">
        <v>5645</v>
      </c>
      <c r="K294" s="10" t="s">
        <v>4342</v>
      </c>
      <c r="L294" s="10" t="s">
        <v>4342</v>
      </c>
      <c r="M294" s="10" t="s">
        <v>5646</v>
      </c>
      <c r="N294" s="10">
        <v>7426677</v>
      </c>
      <c r="O294" s="88" t="s">
        <v>5647</v>
      </c>
    </row>
    <row r="295" spans="1:15" ht="14.25" customHeight="1" x14ac:dyDescent="0.2">
      <c r="A295" s="10">
        <f t="shared" si="1"/>
        <v>294</v>
      </c>
      <c r="B295" s="10" t="s">
        <v>5648</v>
      </c>
      <c r="C295" s="10" t="s">
        <v>4344</v>
      </c>
      <c r="D295" s="11">
        <v>8220067078</v>
      </c>
      <c r="E295" s="13">
        <v>40529</v>
      </c>
      <c r="F295" s="211">
        <v>20104400454402</v>
      </c>
      <c r="G295" s="187">
        <v>20114400391932</v>
      </c>
      <c r="H295" s="12">
        <v>40877</v>
      </c>
      <c r="I295" s="10" t="s">
        <v>2423</v>
      </c>
      <c r="J295" s="10" t="s">
        <v>5649</v>
      </c>
      <c r="K295" s="10" t="s">
        <v>1205</v>
      </c>
      <c r="L295" s="10" t="s">
        <v>669</v>
      </c>
      <c r="M295" s="10" t="s">
        <v>4344</v>
      </c>
      <c r="N295" s="10" t="s">
        <v>4344</v>
      </c>
      <c r="O295" s="88" t="s">
        <v>4344</v>
      </c>
    </row>
    <row r="296" spans="1:15" ht="14.25" customHeight="1" x14ac:dyDescent="0.2">
      <c r="A296" s="10">
        <f t="shared" si="1"/>
        <v>295</v>
      </c>
      <c r="B296" s="10" t="s">
        <v>5650</v>
      </c>
      <c r="C296" s="10" t="s">
        <v>5651</v>
      </c>
      <c r="D296" s="11">
        <v>8301200084</v>
      </c>
      <c r="E296" s="12">
        <v>40539</v>
      </c>
      <c r="F296" s="211">
        <v>20104400443132</v>
      </c>
      <c r="G296" s="187">
        <v>20114400090932</v>
      </c>
      <c r="H296" s="12">
        <v>40619</v>
      </c>
      <c r="I296" s="10" t="s">
        <v>2423</v>
      </c>
      <c r="J296" s="10" t="s">
        <v>5652</v>
      </c>
      <c r="K296" s="10" t="s">
        <v>4342</v>
      </c>
      <c r="L296" s="10" t="s">
        <v>4342</v>
      </c>
      <c r="M296" s="10" t="s">
        <v>5653</v>
      </c>
      <c r="N296" s="10">
        <v>8246633</v>
      </c>
      <c r="O296" s="88" t="s">
        <v>5654</v>
      </c>
    </row>
    <row r="297" spans="1:15" ht="14.25" customHeight="1" x14ac:dyDescent="0.2">
      <c r="A297" s="10">
        <f t="shared" si="1"/>
        <v>296</v>
      </c>
      <c r="B297" s="10" t="s">
        <v>5655</v>
      </c>
      <c r="C297" s="10" t="s">
        <v>5656</v>
      </c>
      <c r="D297" s="11">
        <v>9000180337</v>
      </c>
      <c r="E297" s="12">
        <v>40562</v>
      </c>
      <c r="F297" s="211">
        <v>20114400012912</v>
      </c>
      <c r="G297" s="187">
        <v>20114400241522</v>
      </c>
      <c r="H297" s="13">
        <v>40737</v>
      </c>
      <c r="I297" s="10" t="s">
        <v>2423</v>
      </c>
      <c r="J297" s="10" t="s">
        <v>5657</v>
      </c>
      <c r="K297" s="10" t="s">
        <v>418</v>
      </c>
      <c r="L297" s="10" t="s">
        <v>335</v>
      </c>
      <c r="M297" s="10" t="s">
        <v>5658</v>
      </c>
      <c r="N297" s="10">
        <v>3582155</v>
      </c>
      <c r="O297" s="88" t="s">
        <v>5659</v>
      </c>
    </row>
    <row r="298" spans="1:15" ht="14.25" customHeight="1" x14ac:dyDescent="0.2">
      <c r="A298" s="10">
        <f t="shared" si="1"/>
        <v>297</v>
      </c>
      <c r="B298" s="10" t="s">
        <v>5660</v>
      </c>
      <c r="C298" s="10" t="s">
        <v>5661</v>
      </c>
      <c r="D298" s="11">
        <v>8301468455</v>
      </c>
      <c r="E298" s="13">
        <v>40564</v>
      </c>
      <c r="F298" s="211">
        <v>20114400018482</v>
      </c>
      <c r="G298" s="187">
        <v>20124400230422</v>
      </c>
      <c r="H298" s="12">
        <v>41117</v>
      </c>
      <c r="I298" s="10" t="s">
        <v>2423</v>
      </c>
      <c r="J298" s="10" t="s">
        <v>5662</v>
      </c>
      <c r="K298" s="10" t="s">
        <v>4342</v>
      </c>
      <c r="L298" s="10" t="s">
        <v>4342</v>
      </c>
      <c r="M298" s="10" t="s">
        <v>5663</v>
      </c>
      <c r="N298" s="10">
        <v>3811970</v>
      </c>
      <c r="O298" s="88" t="s">
        <v>5664</v>
      </c>
    </row>
    <row r="299" spans="1:15" ht="14.25" customHeight="1" x14ac:dyDescent="0.2">
      <c r="A299" s="10">
        <f t="shared" si="1"/>
        <v>298</v>
      </c>
      <c r="B299" s="10" t="s">
        <v>5665</v>
      </c>
      <c r="C299" s="10" t="s">
        <v>4344</v>
      </c>
      <c r="D299" s="11">
        <v>9000718193</v>
      </c>
      <c r="E299" s="13">
        <v>40576</v>
      </c>
      <c r="F299" s="211">
        <v>20114400041682</v>
      </c>
      <c r="G299" s="187">
        <v>20114400041682</v>
      </c>
      <c r="H299" s="12">
        <v>40576</v>
      </c>
      <c r="I299" s="10" t="s">
        <v>5666</v>
      </c>
      <c r="J299" s="10" t="s">
        <v>5667</v>
      </c>
      <c r="K299" s="10" t="s">
        <v>1426</v>
      </c>
      <c r="L299" s="10" t="s">
        <v>25</v>
      </c>
      <c r="M299" s="10" t="s">
        <v>4344</v>
      </c>
      <c r="N299" s="10" t="s">
        <v>4344</v>
      </c>
      <c r="O299" s="88" t="s">
        <v>4344</v>
      </c>
    </row>
    <row r="300" spans="1:15" ht="14.25" customHeight="1" x14ac:dyDescent="0.2">
      <c r="A300" s="10">
        <f t="shared" si="1"/>
        <v>299</v>
      </c>
      <c r="B300" s="10" t="s">
        <v>5668</v>
      </c>
      <c r="C300" s="10" t="s">
        <v>5669</v>
      </c>
      <c r="D300" s="11">
        <v>8301429233</v>
      </c>
      <c r="E300" s="13">
        <v>40589</v>
      </c>
      <c r="F300" s="211">
        <v>20114400059202</v>
      </c>
      <c r="G300" s="187">
        <v>20124400037832</v>
      </c>
      <c r="H300" s="12">
        <v>40940</v>
      </c>
      <c r="I300" s="10" t="s">
        <v>2423</v>
      </c>
      <c r="J300" s="10" t="s">
        <v>5670</v>
      </c>
      <c r="K300" s="10" t="s">
        <v>4342</v>
      </c>
      <c r="L300" s="10" t="s">
        <v>4342</v>
      </c>
      <c r="M300" s="10" t="s">
        <v>5671</v>
      </c>
      <c r="N300" s="10">
        <v>2842179</v>
      </c>
      <c r="O300" s="88" t="s">
        <v>5672</v>
      </c>
    </row>
    <row r="301" spans="1:15" ht="14.25" customHeight="1" x14ac:dyDescent="0.2">
      <c r="A301" s="10">
        <f t="shared" si="1"/>
        <v>300</v>
      </c>
      <c r="B301" s="10" t="s">
        <v>5673</v>
      </c>
      <c r="C301" s="10" t="s">
        <v>5674</v>
      </c>
      <c r="D301" s="11">
        <v>9000567042</v>
      </c>
      <c r="E301" s="12">
        <v>40589</v>
      </c>
      <c r="F301" s="211">
        <v>20114400059072</v>
      </c>
      <c r="G301" s="187">
        <v>20114400054122</v>
      </c>
      <c r="H301" s="12">
        <v>40954</v>
      </c>
      <c r="I301" s="10" t="s">
        <v>2423</v>
      </c>
      <c r="J301" s="10" t="s">
        <v>5675</v>
      </c>
      <c r="K301" s="10" t="s">
        <v>599</v>
      </c>
      <c r="L301" s="10" t="s">
        <v>61</v>
      </c>
      <c r="M301" s="10" t="s">
        <v>5676</v>
      </c>
      <c r="N301" s="10">
        <v>8505465</v>
      </c>
      <c r="O301" s="88" t="s">
        <v>5677</v>
      </c>
    </row>
    <row r="302" spans="1:15" ht="14.25" customHeight="1" x14ac:dyDescent="0.2">
      <c r="A302" s="10">
        <f t="shared" si="1"/>
        <v>301</v>
      </c>
      <c r="B302" s="10" t="s">
        <v>5678</v>
      </c>
      <c r="C302" s="10" t="s">
        <v>5679</v>
      </c>
      <c r="D302" s="11">
        <v>8020211631</v>
      </c>
      <c r="E302" s="13">
        <v>40606</v>
      </c>
      <c r="F302" s="211">
        <v>20114400079742</v>
      </c>
      <c r="G302" s="187">
        <v>20114400079742</v>
      </c>
      <c r="H302" s="13">
        <v>40606</v>
      </c>
      <c r="I302" s="10" t="s">
        <v>2423</v>
      </c>
      <c r="J302" s="10" t="s">
        <v>5680</v>
      </c>
      <c r="K302" s="10" t="s">
        <v>418</v>
      </c>
      <c r="L302" s="10" t="s">
        <v>335</v>
      </c>
      <c r="M302" s="10" t="s">
        <v>4983</v>
      </c>
      <c r="N302" s="10">
        <v>3602704</v>
      </c>
      <c r="O302" s="88" t="s">
        <v>5681</v>
      </c>
    </row>
    <row r="303" spans="1:15" ht="14.25" customHeight="1" x14ac:dyDescent="0.2">
      <c r="A303" s="10">
        <f t="shared" si="1"/>
        <v>302</v>
      </c>
      <c r="B303" s="10" t="s">
        <v>5682</v>
      </c>
      <c r="C303" s="10" t="s">
        <v>5683</v>
      </c>
      <c r="D303" s="11">
        <v>8110158952</v>
      </c>
      <c r="E303" s="13">
        <v>40610</v>
      </c>
      <c r="F303" s="211">
        <v>20114400082992</v>
      </c>
      <c r="G303" s="187">
        <v>20134400300422</v>
      </c>
      <c r="H303" s="12">
        <v>41562</v>
      </c>
      <c r="I303" s="10" t="s">
        <v>2423</v>
      </c>
      <c r="J303" s="10" t="s">
        <v>5684</v>
      </c>
      <c r="K303" s="10" t="s">
        <v>5685</v>
      </c>
      <c r="L303" s="10" t="s">
        <v>44</v>
      </c>
      <c r="M303" s="10" t="s">
        <v>5686</v>
      </c>
      <c r="N303" s="20" t="s">
        <v>4344</v>
      </c>
      <c r="O303" s="88" t="s">
        <v>4344</v>
      </c>
    </row>
    <row r="304" spans="1:15" ht="14.25" customHeight="1" x14ac:dyDescent="0.2">
      <c r="A304" s="10">
        <f t="shared" si="1"/>
        <v>303</v>
      </c>
      <c r="B304" s="10" t="s">
        <v>5687</v>
      </c>
      <c r="C304" s="10" t="s">
        <v>5688</v>
      </c>
      <c r="D304" s="11">
        <v>8001983268</v>
      </c>
      <c r="E304" s="13">
        <v>40630</v>
      </c>
      <c r="F304" s="211">
        <v>20114400102182</v>
      </c>
      <c r="G304" s="187">
        <v>20114400102182</v>
      </c>
      <c r="H304" s="12">
        <v>40630</v>
      </c>
      <c r="I304" s="10" t="s">
        <v>4340</v>
      </c>
      <c r="J304" s="10" t="s">
        <v>5689</v>
      </c>
      <c r="K304" s="10" t="s">
        <v>50</v>
      </c>
      <c r="L304" s="10" t="s">
        <v>44</v>
      </c>
      <c r="M304" s="10" t="s">
        <v>5690</v>
      </c>
      <c r="N304" s="10">
        <v>4139275</v>
      </c>
      <c r="O304" s="88" t="s">
        <v>5691</v>
      </c>
    </row>
    <row r="305" spans="1:15" ht="14.25" customHeight="1" x14ac:dyDescent="0.2">
      <c r="A305" s="10">
        <f t="shared" si="1"/>
        <v>304</v>
      </c>
      <c r="B305" s="10" t="s">
        <v>5692</v>
      </c>
      <c r="C305" s="10" t="s">
        <v>4344</v>
      </c>
      <c r="D305" s="11">
        <v>9000547193</v>
      </c>
      <c r="E305" s="13">
        <v>40639</v>
      </c>
      <c r="F305" s="211">
        <v>20114400112612</v>
      </c>
      <c r="G305" s="187">
        <v>20114400112612</v>
      </c>
      <c r="H305" s="12">
        <v>40639</v>
      </c>
      <c r="I305" s="10" t="s">
        <v>2423</v>
      </c>
      <c r="J305" s="10" t="s">
        <v>5693</v>
      </c>
      <c r="K305" s="10" t="s">
        <v>487</v>
      </c>
      <c r="L305" s="10" t="s">
        <v>168</v>
      </c>
      <c r="M305" s="10" t="s">
        <v>4344</v>
      </c>
      <c r="N305" s="10" t="s">
        <v>4344</v>
      </c>
      <c r="O305" s="88" t="s">
        <v>4344</v>
      </c>
    </row>
    <row r="306" spans="1:15" ht="14.25" customHeight="1" x14ac:dyDescent="0.2">
      <c r="A306" s="10">
        <f t="shared" si="1"/>
        <v>305</v>
      </c>
      <c r="B306" s="10" t="s">
        <v>5694</v>
      </c>
      <c r="C306" s="10" t="s">
        <v>5695</v>
      </c>
      <c r="D306" s="11">
        <v>8301052751</v>
      </c>
      <c r="E306" s="13">
        <v>40641</v>
      </c>
      <c r="F306" s="211">
        <v>20114400115832</v>
      </c>
      <c r="G306" s="187">
        <v>20114400270182</v>
      </c>
      <c r="H306" s="13">
        <v>40757</v>
      </c>
      <c r="I306" s="10" t="s">
        <v>2423</v>
      </c>
      <c r="J306" s="10" t="s">
        <v>5696</v>
      </c>
      <c r="K306" s="10" t="s">
        <v>4342</v>
      </c>
      <c r="L306" s="10" t="s">
        <v>4342</v>
      </c>
      <c r="M306" s="10" t="s">
        <v>5697</v>
      </c>
      <c r="N306" s="10">
        <v>8786900</v>
      </c>
      <c r="O306" s="88" t="s">
        <v>5698</v>
      </c>
    </row>
    <row r="307" spans="1:15" ht="14.25" customHeight="1" x14ac:dyDescent="0.2">
      <c r="A307" s="10">
        <f t="shared" si="1"/>
        <v>306</v>
      </c>
      <c r="B307" s="10" t="s">
        <v>5699</v>
      </c>
      <c r="C307" s="10" t="s">
        <v>4344</v>
      </c>
      <c r="D307" s="11">
        <v>8140068471</v>
      </c>
      <c r="E307" s="13">
        <v>40658</v>
      </c>
      <c r="F307" s="211">
        <v>20114400140462</v>
      </c>
      <c r="G307" s="187">
        <v>20114400140462</v>
      </c>
      <c r="H307" s="12">
        <v>40658</v>
      </c>
      <c r="I307" s="10" t="s">
        <v>1292</v>
      </c>
      <c r="J307" s="10" t="s">
        <v>5700</v>
      </c>
      <c r="K307" s="10" t="s">
        <v>5701</v>
      </c>
      <c r="L307" s="10" t="s">
        <v>475</v>
      </c>
      <c r="M307" s="10" t="s">
        <v>4344</v>
      </c>
      <c r="N307" s="10" t="s">
        <v>4344</v>
      </c>
      <c r="O307" s="88" t="s">
        <v>4344</v>
      </c>
    </row>
    <row r="308" spans="1:15" ht="14.25" customHeight="1" x14ac:dyDescent="0.2">
      <c r="A308" s="10">
        <f t="shared" si="1"/>
        <v>307</v>
      </c>
      <c r="B308" s="10" t="s">
        <v>5702</v>
      </c>
      <c r="C308" s="10" t="s">
        <v>5703</v>
      </c>
      <c r="D308" s="11">
        <v>8100056041</v>
      </c>
      <c r="E308" s="13">
        <v>40662</v>
      </c>
      <c r="F308" s="211">
        <v>20114400150552</v>
      </c>
      <c r="G308" s="187">
        <v>20164400092242</v>
      </c>
      <c r="H308" s="12">
        <v>42552</v>
      </c>
      <c r="I308" s="10" t="s">
        <v>2423</v>
      </c>
      <c r="J308" s="10" t="s">
        <v>5704</v>
      </c>
      <c r="K308" s="10" t="s">
        <v>60</v>
      </c>
      <c r="L308" s="10" t="s">
        <v>61</v>
      </c>
      <c r="M308" s="10" t="s">
        <v>5705</v>
      </c>
      <c r="N308" s="10">
        <v>8812224</v>
      </c>
      <c r="O308" s="88" t="s">
        <v>5706</v>
      </c>
    </row>
    <row r="309" spans="1:15" ht="14.25" customHeight="1" x14ac:dyDescent="0.2">
      <c r="A309" s="10">
        <f t="shared" si="1"/>
        <v>308</v>
      </c>
      <c r="B309" s="10" t="s">
        <v>5707</v>
      </c>
      <c r="C309" s="10" t="s">
        <v>5708</v>
      </c>
      <c r="D309" s="11">
        <v>8903093779</v>
      </c>
      <c r="E309" s="13">
        <v>40673</v>
      </c>
      <c r="F309" s="211">
        <v>20114400163972</v>
      </c>
      <c r="G309" s="187">
        <v>20124400075912</v>
      </c>
      <c r="H309" s="12">
        <v>40974</v>
      </c>
      <c r="I309" s="10" t="s">
        <v>1292</v>
      </c>
      <c r="J309" s="10" t="s">
        <v>5709</v>
      </c>
      <c r="K309" s="10" t="s">
        <v>54</v>
      </c>
      <c r="L309" s="10" t="s">
        <v>25</v>
      </c>
      <c r="M309" s="10" t="s">
        <v>5710</v>
      </c>
      <c r="N309" s="10">
        <v>8858826</v>
      </c>
      <c r="O309" s="88" t="s">
        <v>5711</v>
      </c>
    </row>
    <row r="310" spans="1:15" ht="14.25" customHeight="1" x14ac:dyDescent="0.2">
      <c r="A310" s="10">
        <f t="shared" si="1"/>
        <v>309</v>
      </c>
      <c r="B310" s="10" t="s">
        <v>5712</v>
      </c>
      <c r="C310" s="11" t="s">
        <v>4344</v>
      </c>
      <c r="D310" s="11">
        <v>8110329035</v>
      </c>
      <c r="E310" s="12">
        <v>40693</v>
      </c>
      <c r="F310" s="211">
        <v>20114400188632</v>
      </c>
      <c r="G310" s="187">
        <v>20114400188632</v>
      </c>
      <c r="H310" s="12">
        <v>40693</v>
      </c>
      <c r="I310" s="10" t="s">
        <v>4340</v>
      </c>
      <c r="J310" s="10" t="s">
        <v>5713</v>
      </c>
      <c r="K310" s="10" t="s">
        <v>50</v>
      </c>
      <c r="L310" s="10" t="s">
        <v>44</v>
      </c>
      <c r="M310" s="10" t="s">
        <v>4344</v>
      </c>
      <c r="N310" s="10" t="s">
        <v>4344</v>
      </c>
      <c r="O310" s="88" t="s">
        <v>4344</v>
      </c>
    </row>
    <row r="311" spans="1:15" ht="14.25" customHeight="1" x14ac:dyDescent="0.2">
      <c r="A311" s="10">
        <f t="shared" si="1"/>
        <v>310</v>
      </c>
      <c r="B311" s="10" t="s">
        <v>5714</v>
      </c>
      <c r="C311" s="11" t="s">
        <v>5715</v>
      </c>
      <c r="D311" s="11">
        <v>9001563871</v>
      </c>
      <c r="E311" s="12">
        <v>40697</v>
      </c>
      <c r="F311" s="211" t="s">
        <v>5716</v>
      </c>
      <c r="G311" s="187" t="s">
        <v>5717</v>
      </c>
      <c r="H311" s="12">
        <v>40793</v>
      </c>
      <c r="I311" s="10" t="s">
        <v>2423</v>
      </c>
      <c r="J311" s="10" t="s">
        <v>5718</v>
      </c>
      <c r="K311" s="10" t="s">
        <v>4342</v>
      </c>
      <c r="L311" s="10" t="s">
        <v>4342</v>
      </c>
      <c r="M311" s="10" t="s">
        <v>4344</v>
      </c>
      <c r="N311" s="10" t="s">
        <v>4344</v>
      </c>
      <c r="O311" s="88" t="s">
        <v>4344</v>
      </c>
    </row>
    <row r="312" spans="1:15" ht="14.25" customHeight="1" x14ac:dyDescent="0.2">
      <c r="A312" s="10">
        <f t="shared" si="1"/>
        <v>311</v>
      </c>
      <c r="B312" s="10" t="s">
        <v>5719</v>
      </c>
      <c r="C312" s="10" t="s">
        <v>5720</v>
      </c>
      <c r="D312" s="11">
        <v>8300970584</v>
      </c>
      <c r="E312" s="13">
        <v>40702</v>
      </c>
      <c r="F312" s="211">
        <v>20114400198962</v>
      </c>
      <c r="G312" s="187">
        <v>20134400363792</v>
      </c>
      <c r="H312" s="12">
        <v>41627</v>
      </c>
      <c r="I312" s="10" t="s">
        <v>1292</v>
      </c>
      <c r="J312" s="10" t="s">
        <v>5721</v>
      </c>
      <c r="K312" s="10" t="s">
        <v>4342</v>
      </c>
      <c r="L312" s="10" t="s">
        <v>4342</v>
      </c>
      <c r="M312" s="10" t="s">
        <v>5722</v>
      </c>
      <c r="N312" s="10">
        <v>2565570</v>
      </c>
      <c r="O312" s="88" t="s">
        <v>5723</v>
      </c>
    </row>
    <row r="313" spans="1:15" ht="14.25" customHeight="1" x14ac:dyDescent="0.2">
      <c r="A313" s="10">
        <f t="shared" si="1"/>
        <v>312</v>
      </c>
      <c r="B313" s="10" t="s">
        <v>5724</v>
      </c>
      <c r="C313" s="10" t="s">
        <v>5725</v>
      </c>
      <c r="D313" s="11">
        <v>8150050396</v>
      </c>
      <c r="E313" s="13">
        <v>40703</v>
      </c>
      <c r="F313" s="211">
        <v>20114400200522</v>
      </c>
      <c r="G313" s="187">
        <v>20114400200522</v>
      </c>
      <c r="H313" s="12">
        <v>40703</v>
      </c>
      <c r="I313" s="10" t="s">
        <v>1292</v>
      </c>
      <c r="J313" s="10" t="s">
        <v>5726</v>
      </c>
      <c r="K313" s="10" t="s">
        <v>5727</v>
      </c>
      <c r="L313" s="10" t="s">
        <v>25</v>
      </c>
      <c r="M313" s="10" t="s">
        <v>5728</v>
      </c>
      <c r="N313" s="10">
        <v>2876041</v>
      </c>
      <c r="O313" s="88" t="s">
        <v>5729</v>
      </c>
    </row>
    <row r="314" spans="1:15" ht="14.25" customHeight="1" x14ac:dyDescent="0.2">
      <c r="A314" s="10">
        <f t="shared" si="1"/>
        <v>313</v>
      </c>
      <c r="B314" s="10" t="s">
        <v>5730</v>
      </c>
      <c r="C314" s="10" t="s">
        <v>4344</v>
      </c>
      <c r="D314" s="11">
        <v>8220074630</v>
      </c>
      <c r="E314" s="13">
        <v>40707</v>
      </c>
      <c r="F314" s="211">
        <v>20114400203872</v>
      </c>
      <c r="G314" s="187">
        <v>20124400280672</v>
      </c>
      <c r="H314" s="12">
        <v>41173</v>
      </c>
      <c r="I314" s="10" t="s">
        <v>1292</v>
      </c>
      <c r="J314" s="10" t="s">
        <v>5731</v>
      </c>
      <c r="K314" s="10" t="s">
        <v>1205</v>
      </c>
      <c r="L314" s="10" t="s">
        <v>669</v>
      </c>
      <c r="M314" s="10" t="s">
        <v>4344</v>
      </c>
      <c r="N314" s="10" t="s">
        <v>4344</v>
      </c>
      <c r="O314" s="88" t="s">
        <v>4344</v>
      </c>
    </row>
    <row r="315" spans="1:15" ht="14.25" customHeight="1" x14ac:dyDescent="0.2">
      <c r="A315" s="10">
        <f t="shared" si="1"/>
        <v>314</v>
      </c>
      <c r="B315" s="10" t="s">
        <v>5732</v>
      </c>
      <c r="C315" s="10" t="s">
        <v>4344</v>
      </c>
      <c r="D315" s="11">
        <v>9001548097</v>
      </c>
      <c r="E315" s="13">
        <v>40710</v>
      </c>
      <c r="F315" s="211">
        <v>20114400208702</v>
      </c>
      <c r="G315" s="187">
        <v>20164400100392</v>
      </c>
      <c r="H315" s="12">
        <v>42713</v>
      </c>
      <c r="I315" s="10" t="s">
        <v>2423</v>
      </c>
      <c r="J315" s="10" t="s">
        <v>5733</v>
      </c>
      <c r="K315" s="10" t="s">
        <v>4342</v>
      </c>
      <c r="L315" s="10" t="s">
        <v>4342</v>
      </c>
      <c r="M315" s="10" t="s">
        <v>4344</v>
      </c>
      <c r="N315" s="10" t="s">
        <v>4344</v>
      </c>
      <c r="O315" s="88" t="s">
        <v>4344</v>
      </c>
    </row>
    <row r="316" spans="1:15" ht="14.25" customHeight="1" x14ac:dyDescent="0.2">
      <c r="A316" s="10">
        <f t="shared" si="1"/>
        <v>315</v>
      </c>
      <c r="B316" s="10" t="s">
        <v>5734</v>
      </c>
      <c r="C316" s="10" t="s">
        <v>5735</v>
      </c>
      <c r="D316" s="11">
        <v>8305154148</v>
      </c>
      <c r="E316" s="13">
        <v>40722</v>
      </c>
      <c r="F316" s="211">
        <v>20114400222062</v>
      </c>
      <c r="G316" s="187">
        <v>20114400222062</v>
      </c>
      <c r="H316" s="12">
        <v>40722</v>
      </c>
      <c r="I316" s="10" t="s">
        <v>2423</v>
      </c>
      <c r="J316" s="10" t="s">
        <v>5736</v>
      </c>
      <c r="K316" s="10" t="s">
        <v>54</v>
      </c>
      <c r="L316" s="10" t="s">
        <v>25</v>
      </c>
      <c r="M316" s="10" t="s">
        <v>5737</v>
      </c>
      <c r="N316" s="10">
        <v>6617207</v>
      </c>
      <c r="O316" s="88" t="s">
        <v>5738</v>
      </c>
    </row>
    <row r="317" spans="1:15" ht="14.25" customHeight="1" x14ac:dyDescent="0.2">
      <c r="A317" s="10">
        <f t="shared" si="1"/>
        <v>316</v>
      </c>
      <c r="B317" s="10" t="s">
        <v>5739</v>
      </c>
      <c r="C317" s="10" t="s">
        <v>5740</v>
      </c>
      <c r="D317" s="11">
        <v>8020206462</v>
      </c>
      <c r="E317" s="13">
        <v>40730</v>
      </c>
      <c r="F317" s="211">
        <v>20114400228972</v>
      </c>
      <c r="G317" s="187">
        <v>20134400199322</v>
      </c>
      <c r="H317" s="12">
        <v>41453</v>
      </c>
      <c r="I317" s="10" t="s">
        <v>2423</v>
      </c>
      <c r="J317" s="10" t="s">
        <v>5741</v>
      </c>
      <c r="K317" s="10" t="s">
        <v>418</v>
      </c>
      <c r="L317" s="10" t="s">
        <v>335</v>
      </c>
      <c r="M317" s="10" t="s">
        <v>4344</v>
      </c>
      <c r="N317" s="10" t="s">
        <v>4344</v>
      </c>
      <c r="O317" s="88" t="s">
        <v>4344</v>
      </c>
    </row>
    <row r="318" spans="1:15" ht="14.25" customHeight="1" x14ac:dyDescent="0.2">
      <c r="A318" s="10">
        <f t="shared" si="1"/>
        <v>317</v>
      </c>
      <c r="B318" s="10" t="s">
        <v>5742</v>
      </c>
      <c r="C318" s="10" t="s">
        <v>5743</v>
      </c>
      <c r="D318" s="11">
        <v>8301021957</v>
      </c>
      <c r="E318" s="13">
        <v>40731</v>
      </c>
      <c r="F318" s="211">
        <v>20114400232372</v>
      </c>
      <c r="G318" s="187">
        <v>20114400375792</v>
      </c>
      <c r="H318" s="12">
        <v>40862</v>
      </c>
      <c r="I318" s="10" t="s">
        <v>2423</v>
      </c>
      <c r="J318" s="10" t="s">
        <v>4381</v>
      </c>
      <c r="K318" s="10" t="s">
        <v>4342</v>
      </c>
      <c r="L318" s="10" t="s">
        <v>4342</v>
      </c>
      <c r="M318" s="10" t="s">
        <v>5744</v>
      </c>
      <c r="N318" s="10">
        <v>6305016</v>
      </c>
      <c r="O318" s="88" t="s">
        <v>5745</v>
      </c>
    </row>
    <row r="319" spans="1:15" ht="14.25" customHeight="1" x14ac:dyDescent="0.2">
      <c r="A319" s="10">
        <f t="shared" si="1"/>
        <v>318</v>
      </c>
      <c r="B319" s="10" t="s">
        <v>5746</v>
      </c>
      <c r="C319" s="10" t="s">
        <v>5747</v>
      </c>
      <c r="D319" s="11">
        <v>8301407585</v>
      </c>
      <c r="E319" s="13">
        <v>40731</v>
      </c>
      <c r="F319" s="211">
        <v>20114400231052</v>
      </c>
      <c r="G319" s="187">
        <v>20194400126092</v>
      </c>
      <c r="H319" s="12">
        <v>43592</v>
      </c>
      <c r="I319" s="10" t="s">
        <v>2423</v>
      </c>
      <c r="J319" s="10" t="s">
        <v>5748</v>
      </c>
      <c r="K319" s="10" t="s">
        <v>4342</v>
      </c>
      <c r="L319" s="10" t="s">
        <v>4342</v>
      </c>
      <c r="M319" s="10" t="s">
        <v>5749</v>
      </c>
      <c r="N319" s="10">
        <v>8051412</v>
      </c>
      <c r="O319" s="88" t="s">
        <v>5750</v>
      </c>
    </row>
    <row r="320" spans="1:15" ht="14.25" customHeight="1" x14ac:dyDescent="0.2">
      <c r="A320" s="10">
        <f t="shared" si="1"/>
        <v>319</v>
      </c>
      <c r="B320" s="10" t="s">
        <v>5751</v>
      </c>
      <c r="C320" s="10" t="s">
        <v>5752</v>
      </c>
      <c r="D320" s="11">
        <v>8002190677</v>
      </c>
      <c r="E320" s="13">
        <v>40736</v>
      </c>
      <c r="F320" s="211">
        <v>20114400239802</v>
      </c>
      <c r="G320" s="187">
        <v>20114400281382</v>
      </c>
      <c r="H320" s="12">
        <v>40777</v>
      </c>
      <c r="I320" s="10" t="s">
        <v>1292</v>
      </c>
      <c r="J320" s="10" t="s">
        <v>5753</v>
      </c>
      <c r="K320" s="14" t="s">
        <v>4342</v>
      </c>
      <c r="L320" s="10" t="s">
        <v>4342</v>
      </c>
      <c r="M320" s="10" t="s">
        <v>5754</v>
      </c>
      <c r="N320" s="10">
        <v>6280888</v>
      </c>
      <c r="O320" s="88" t="s">
        <v>5755</v>
      </c>
    </row>
    <row r="321" spans="1:15" ht="14.25" customHeight="1" x14ac:dyDescent="0.2">
      <c r="A321" s="10">
        <f t="shared" si="1"/>
        <v>320</v>
      </c>
      <c r="B321" s="10" t="s">
        <v>5756</v>
      </c>
      <c r="C321" s="10" t="s">
        <v>5757</v>
      </c>
      <c r="D321" s="11">
        <v>9001727103</v>
      </c>
      <c r="E321" s="13">
        <v>40745</v>
      </c>
      <c r="F321" s="211">
        <v>20114400253772</v>
      </c>
      <c r="G321" s="187">
        <v>20114400253772</v>
      </c>
      <c r="H321" s="12">
        <v>40745</v>
      </c>
      <c r="I321" s="10" t="s">
        <v>2423</v>
      </c>
      <c r="J321" s="10" t="s">
        <v>5758</v>
      </c>
      <c r="K321" s="10" t="s">
        <v>418</v>
      </c>
      <c r="L321" s="10" t="s">
        <v>335</v>
      </c>
      <c r="M321" s="10" t="s">
        <v>5658</v>
      </c>
      <c r="N321" s="10">
        <v>3691340</v>
      </c>
      <c r="O321" s="88" t="s">
        <v>5759</v>
      </c>
    </row>
    <row r="322" spans="1:15" ht="14.25" customHeight="1" x14ac:dyDescent="0.2">
      <c r="A322" s="10">
        <f t="shared" si="1"/>
        <v>321</v>
      </c>
      <c r="B322" s="10" t="s">
        <v>5760</v>
      </c>
      <c r="C322" s="10" t="s">
        <v>5761</v>
      </c>
      <c r="D322" s="11">
        <v>9001466950</v>
      </c>
      <c r="E322" s="13">
        <v>40746</v>
      </c>
      <c r="F322" s="211">
        <v>20114400257342</v>
      </c>
      <c r="G322" s="187">
        <v>20134400138132</v>
      </c>
      <c r="H322" s="12">
        <v>41402</v>
      </c>
      <c r="I322" s="10" t="s">
        <v>2423</v>
      </c>
      <c r="J322" s="10" t="s">
        <v>5762</v>
      </c>
      <c r="K322" s="10" t="s">
        <v>418</v>
      </c>
      <c r="L322" s="10" t="s">
        <v>335</v>
      </c>
      <c r="M322" s="10" t="s">
        <v>5658</v>
      </c>
      <c r="N322" s="10">
        <v>3582155</v>
      </c>
      <c r="O322" s="88" t="s">
        <v>5659</v>
      </c>
    </row>
    <row r="323" spans="1:15" ht="14.25" customHeight="1" x14ac:dyDescent="0.2">
      <c r="A323" s="10">
        <f t="shared" si="1"/>
        <v>322</v>
      </c>
      <c r="B323" s="10" t="s">
        <v>5763</v>
      </c>
      <c r="C323" s="10" t="s">
        <v>5764</v>
      </c>
      <c r="D323" s="11">
        <v>9001689752</v>
      </c>
      <c r="E323" s="13">
        <v>40746</v>
      </c>
      <c r="F323" s="211">
        <v>20114400257032</v>
      </c>
      <c r="G323" s="187">
        <v>20124400011722</v>
      </c>
      <c r="H323" s="12">
        <v>40924</v>
      </c>
      <c r="I323" s="10" t="s">
        <v>2423</v>
      </c>
      <c r="J323" s="10" t="s">
        <v>5765</v>
      </c>
      <c r="K323" s="10" t="s">
        <v>418</v>
      </c>
      <c r="L323" s="10" t="s">
        <v>335</v>
      </c>
      <c r="M323" s="10" t="s">
        <v>5658</v>
      </c>
      <c r="N323" s="10">
        <v>3582155</v>
      </c>
      <c r="O323" s="88" t="s">
        <v>5766</v>
      </c>
    </row>
    <row r="324" spans="1:15" ht="14.25" customHeight="1" x14ac:dyDescent="0.2">
      <c r="A324" s="10">
        <f t="shared" si="1"/>
        <v>323</v>
      </c>
      <c r="B324" s="10" t="s">
        <v>5767</v>
      </c>
      <c r="C324" s="10" t="s">
        <v>5768</v>
      </c>
      <c r="D324" s="11">
        <v>8605039906</v>
      </c>
      <c r="E324" s="13">
        <v>40753</v>
      </c>
      <c r="F324" s="211">
        <v>20114400266702</v>
      </c>
      <c r="G324" s="187">
        <v>20114400266702</v>
      </c>
      <c r="H324" s="12">
        <v>40753</v>
      </c>
      <c r="I324" s="10" t="s">
        <v>2423</v>
      </c>
      <c r="J324" s="10" t="s">
        <v>5769</v>
      </c>
      <c r="K324" s="10" t="s">
        <v>3460</v>
      </c>
      <c r="L324" s="10" t="s">
        <v>34</v>
      </c>
      <c r="M324" s="10" t="s">
        <v>5770</v>
      </c>
      <c r="N324" s="10">
        <v>8250528</v>
      </c>
      <c r="O324" s="88" t="s">
        <v>5771</v>
      </c>
    </row>
    <row r="325" spans="1:15" ht="14.25" customHeight="1" x14ac:dyDescent="0.2">
      <c r="A325" s="10">
        <f t="shared" si="1"/>
        <v>324</v>
      </c>
      <c r="B325" s="10" t="s">
        <v>5772</v>
      </c>
      <c r="C325" s="10" t="s">
        <v>5773</v>
      </c>
      <c r="D325" s="11">
        <v>9001076836</v>
      </c>
      <c r="E325" s="13">
        <v>40757</v>
      </c>
      <c r="F325" s="211">
        <v>20114400270492</v>
      </c>
      <c r="G325" s="187">
        <v>20114400270492</v>
      </c>
      <c r="H325" s="12">
        <v>40757</v>
      </c>
      <c r="I325" s="10" t="s">
        <v>2423</v>
      </c>
      <c r="J325" s="10" t="s">
        <v>5774</v>
      </c>
      <c r="K325" s="10" t="s">
        <v>418</v>
      </c>
      <c r="L325" s="10" t="s">
        <v>335</v>
      </c>
      <c r="M325" s="10" t="s">
        <v>5658</v>
      </c>
      <c r="N325" s="10">
        <v>3582155</v>
      </c>
      <c r="O325" s="88" t="s">
        <v>5775</v>
      </c>
    </row>
    <row r="326" spans="1:15" ht="14.25" customHeight="1" x14ac:dyDescent="0.2">
      <c r="A326" s="10">
        <f t="shared" si="1"/>
        <v>325</v>
      </c>
      <c r="B326" s="10" t="s">
        <v>5776</v>
      </c>
      <c r="C326" s="10" t="s">
        <v>5777</v>
      </c>
      <c r="D326" s="11">
        <v>9001736955</v>
      </c>
      <c r="E326" s="13">
        <v>40757</v>
      </c>
      <c r="F326" s="211">
        <v>20114400270522</v>
      </c>
      <c r="G326" s="187">
        <v>20114400270522</v>
      </c>
      <c r="H326" s="12">
        <v>40757</v>
      </c>
      <c r="I326" s="10" t="s">
        <v>2423</v>
      </c>
      <c r="J326" s="10" t="s">
        <v>5778</v>
      </c>
      <c r="K326" s="10" t="s">
        <v>418</v>
      </c>
      <c r="L326" s="10" t="s">
        <v>335</v>
      </c>
      <c r="M326" s="10" t="s">
        <v>5658</v>
      </c>
      <c r="N326" s="10">
        <v>3691340</v>
      </c>
      <c r="O326" s="88" t="s">
        <v>5779</v>
      </c>
    </row>
    <row r="327" spans="1:15" ht="14.25" customHeight="1" x14ac:dyDescent="0.2">
      <c r="A327" s="10">
        <f t="shared" si="1"/>
        <v>326</v>
      </c>
      <c r="B327" s="10" t="s">
        <v>5780</v>
      </c>
      <c r="C327" s="10" t="s">
        <v>5781</v>
      </c>
      <c r="D327" s="11">
        <v>9001746761</v>
      </c>
      <c r="E327" s="13">
        <v>40757</v>
      </c>
      <c r="F327" s="211">
        <v>20114400270562</v>
      </c>
      <c r="G327" s="187">
        <v>20114400270562</v>
      </c>
      <c r="H327" s="12">
        <v>40757</v>
      </c>
      <c r="I327" s="10" t="s">
        <v>2423</v>
      </c>
      <c r="J327" s="10" t="s">
        <v>5657</v>
      </c>
      <c r="K327" s="10" t="s">
        <v>418</v>
      </c>
      <c r="L327" s="10" t="s">
        <v>335</v>
      </c>
      <c r="M327" s="10" t="s">
        <v>5782</v>
      </c>
      <c r="N327" s="10">
        <v>3582155</v>
      </c>
      <c r="O327" s="88" t="s">
        <v>5759</v>
      </c>
    </row>
    <row r="328" spans="1:15" ht="14.25" customHeight="1" x14ac:dyDescent="0.2">
      <c r="A328" s="10">
        <f t="shared" si="1"/>
        <v>327</v>
      </c>
      <c r="B328" s="10" t="s">
        <v>5783</v>
      </c>
      <c r="C328" s="11" t="s">
        <v>4344</v>
      </c>
      <c r="D328" s="11">
        <v>8110377911</v>
      </c>
      <c r="E328" s="12">
        <v>40772</v>
      </c>
      <c r="F328" s="211" t="s">
        <v>5784</v>
      </c>
      <c r="G328" s="187" t="s">
        <v>5784</v>
      </c>
      <c r="H328" s="12">
        <v>40772</v>
      </c>
      <c r="I328" s="10" t="s">
        <v>4340</v>
      </c>
      <c r="J328" s="10" t="s">
        <v>5785</v>
      </c>
      <c r="K328" s="10" t="s">
        <v>50</v>
      </c>
      <c r="L328" s="10" t="s">
        <v>44</v>
      </c>
      <c r="M328" s="10" t="s">
        <v>4344</v>
      </c>
      <c r="N328" s="10" t="s">
        <v>4344</v>
      </c>
      <c r="O328" s="88" t="s">
        <v>4344</v>
      </c>
    </row>
    <row r="329" spans="1:15" ht="14.25" customHeight="1" x14ac:dyDescent="0.2">
      <c r="A329" s="10">
        <f t="shared" si="1"/>
        <v>328</v>
      </c>
      <c r="B329" s="10" t="s">
        <v>5786</v>
      </c>
      <c r="C329" s="10" t="s">
        <v>4344</v>
      </c>
      <c r="D329" s="11">
        <v>8290004490</v>
      </c>
      <c r="E329" s="13">
        <v>40778</v>
      </c>
      <c r="F329" s="211">
        <v>20114400294322</v>
      </c>
      <c r="G329" s="187">
        <v>20114400294322</v>
      </c>
      <c r="H329" s="12">
        <v>40778</v>
      </c>
      <c r="I329" s="10" t="s">
        <v>1292</v>
      </c>
      <c r="J329" s="10" t="s">
        <v>5787</v>
      </c>
      <c r="K329" s="10" t="s">
        <v>5788</v>
      </c>
      <c r="L329" s="10" t="s">
        <v>143</v>
      </c>
      <c r="M329" s="10" t="s">
        <v>4344</v>
      </c>
      <c r="N329" s="10" t="s">
        <v>4344</v>
      </c>
      <c r="O329" s="88" t="s">
        <v>4344</v>
      </c>
    </row>
    <row r="330" spans="1:15" ht="14.25" customHeight="1" x14ac:dyDescent="0.2">
      <c r="A330" s="10">
        <f t="shared" si="1"/>
        <v>329</v>
      </c>
      <c r="B330" s="10" t="s">
        <v>5789</v>
      </c>
      <c r="C330" s="10" t="s">
        <v>5790</v>
      </c>
      <c r="D330" s="11">
        <v>9000879761</v>
      </c>
      <c r="E330" s="13">
        <v>40779</v>
      </c>
      <c r="F330" s="211">
        <v>20114400296932</v>
      </c>
      <c r="G330" s="187">
        <v>20114400296932</v>
      </c>
      <c r="H330" s="12">
        <v>40779</v>
      </c>
      <c r="I330" s="10" t="s">
        <v>2423</v>
      </c>
      <c r="J330" s="10" t="s">
        <v>5057</v>
      </c>
      <c r="K330" s="10" t="s">
        <v>4342</v>
      </c>
      <c r="L330" s="10" t="s">
        <v>4342</v>
      </c>
      <c r="M330" s="10" t="s">
        <v>5658</v>
      </c>
      <c r="N330" s="10">
        <v>3691340</v>
      </c>
      <c r="O330" s="88" t="s">
        <v>5766</v>
      </c>
    </row>
    <row r="331" spans="1:15" ht="14.25" customHeight="1" x14ac:dyDescent="0.2">
      <c r="A331" s="10">
        <f t="shared" si="1"/>
        <v>330</v>
      </c>
      <c r="B331" s="10" t="s">
        <v>5791</v>
      </c>
      <c r="C331" s="10" t="s">
        <v>5792</v>
      </c>
      <c r="D331" s="11">
        <v>9000168279</v>
      </c>
      <c r="E331" s="13">
        <v>40788</v>
      </c>
      <c r="F331" s="211">
        <v>20114400306022</v>
      </c>
      <c r="G331" s="187">
        <v>20114400306022</v>
      </c>
      <c r="H331" s="12">
        <v>40788</v>
      </c>
      <c r="I331" s="10" t="s">
        <v>2423</v>
      </c>
      <c r="J331" s="10" t="s">
        <v>5778</v>
      </c>
      <c r="K331" s="10" t="s">
        <v>418</v>
      </c>
      <c r="L331" s="10" t="s">
        <v>335</v>
      </c>
      <c r="M331" s="10" t="s">
        <v>5658</v>
      </c>
      <c r="N331" s="10">
        <v>3582155</v>
      </c>
      <c r="O331" s="88" t="s">
        <v>5766</v>
      </c>
    </row>
    <row r="332" spans="1:15" ht="14.25" customHeight="1" x14ac:dyDescent="0.2">
      <c r="A332" s="10">
        <f t="shared" si="1"/>
        <v>331</v>
      </c>
      <c r="B332" s="10" t="s">
        <v>5793</v>
      </c>
      <c r="C332" s="10" t="s">
        <v>5794</v>
      </c>
      <c r="D332" s="11">
        <v>9000245619</v>
      </c>
      <c r="E332" s="13">
        <v>40788</v>
      </c>
      <c r="F332" s="211">
        <v>20114400305972</v>
      </c>
      <c r="G332" s="187">
        <v>20114400405542</v>
      </c>
      <c r="H332" s="12">
        <v>40892</v>
      </c>
      <c r="I332" s="10" t="s">
        <v>2423</v>
      </c>
      <c r="J332" s="10" t="s">
        <v>5795</v>
      </c>
      <c r="K332" s="10" t="s">
        <v>5796</v>
      </c>
      <c r="L332" s="10" t="s">
        <v>44</v>
      </c>
      <c r="M332" s="10" t="s">
        <v>5797</v>
      </c>
      <c r="N332" s="10">
        <v>8595032</v>
      </c>
      <c r="O332" s="88" t="s">
        <v>5798</v>
      </c>
    </row>
    <row r="333" spans="1:15" ht="14.25" customHeight="1" x14ac:dyDescent="0.2">
      <c r="A333" s="10">
        <f t="shared" si="1"/>
        <v>332</v>
      </c>
      <c r="B333" s="10" t="s">
        <v>5799</v>
      </c>
      <c r="C333" s="10" t="s">
        <v>5800</v>
      </c>
      <c r="D333" s="11">
        <v>9000786712</v>
      </c>
      <c r="E333" s="13">
        <v>40791</v>
      </c>
      <c r="F333" s="211">
        <v>20114400307522</v>
      </c>
      <c r="G333" s="187">
        <v>20124400102792</v>
      </c>
      <c r="H333" s="13">
        <v>41008</v>
      </c>
      <c r="I333" s="10" t="s">
        <v>2423</v>
      </c>
      <c r="J333" s="10" t="s">
        <v>1925</v>
      </c>
      <c r="K333" s="10" t="s">
        <v>54</v>
      </c>
      <c r="L333" s="10" t="s">
        <v>25</v>
      </c>
      <c r="M333" s="10" t="s">
        <v>476</v>
      </c>
      <c r="N333" s="10">
        <v>6606506</v>
      </c>
      <c r="O333" s="88" t="s">
        <v>5801</v>
      </c>
    </row>
    <row r="334" spans="1:15" ht="14.25" customHeight="1" x14ac:dyDescent="0.2">
      <c r="A334" s="10">
        <f t="shared" si="1"/>
        <v>333</v>
      </c>
      <c r="B334" s="10" t="s">
        <v>5802</v>
      </c>
      <c r="C334" s="10" t="s">
        <v>5803</v>
      </c>
      <c r="D334" s="11">
        <v>9001606522</v>
      </c>
      <c r="E334" s="13">
        <v>40791</v>
      </c>
      <c r="F334" s="211">
        <v>20114400307372</v>
      </c>
      <c r="G334" s="187">
        <v>20134400097342</v>
      </c>
      <c r="H334" s="12">
        <v>41373</v>
      </c>
      <c r="I334" s="10" t="s">
        <v>1292</v>
      </c>
      <c r="J334" s="10" t="s">
        <v>5804</v>
      </c>
      <c r="K334" s="10" t="s">
        <v>487</v>
      </c>
      <c r="L334" s="10" t="s">
        <v>168</v>
      </c>
      <c r="M334" s="10" t="s">
        <v>5805</v>
      </c>
      <c r="N334" s="10">
        <v>5834777</v>
      </c>
      <c r="O334" s="88" t="s">
        <v>5806</v>
      </c>
    </row>
    <row r="335" spans="1:15" ht="14.25" customHeight="1" x14ac:dyDescent="0.2">
      <c r="A335" s="10">
        <f t="shared" si="1"/>
        <v>334</v>
      </c>
      <c r="B335" s="10" t="s">
        <v>5807</v>
      </c>
      <c r="C335" s="10" t="s">
        <v>5808</v>
      </c>
      <c r="D335" s="11">
        <v>8110159628</v>
      </c>
      <c r="E335" s="13">
        <v>40792</v>
      </c>
      <c r="F335" s="211">
        <v>20114400308922</v>
      </c>
      <c r="G335" s="187">
        <v>20114400308922</v>
      </c>
      <c r="H335" s="12">
        <v>40792</v>
      </c>
      <c r="I335" s="10" t="s">
        <v>2423</v>
      </c>
      <c r="J335" s="10" t="s">
        <v>1764</v>
      </c>
      <c r="K335" s="10" t="s">
        <v>50</v>
      </c>
      <c r="L335" s="10" t="s">
        <v>44</v>
      </c>
      <c r="M335" s="10" t="s">
        <v>5809</v>
      </c>
      <c r="N335" s="10">
        <v>4364092</v>
      </c>
      <c r="O335" s="88" t="s">
        <v>1766</v>
      </c>
    </row>
    <row r="336" spans="1:15" ht="14.25" customHeight="1" x14ac:dyDescent="0.2">
      <c r="A336" s="10">
        <f t="shared" si="1"/>
        <v>335</v>
      </c>
      <c r="B336" s="10" t="s">
        <v>5810</v>
      </c>
      <c r="C336" s="10" t="s">
        <v>5811</v>
      </c>
      <c r="D336" s="11">
        <v>8305013489</v>
      </c>
      <c r="E336" s="13">
        <v>40792</v>
      </c>
      <c r="F336" s="211">
        <v>20114400308642</v>
      </c>
      <c r="G336" s="187">
        <v>20124400028962</v>
      </c>
      <c r="H336" s="12">
        <v>40932</v>
      </c>
      <c r="I336" s="10" t="s">
        <v>2423</v>
      </c>
      <c r="J336" s="10" t="s">
        <v>5812</v>
      </c>
      <c r="K336" s="10" t="s">
        <v>4233</v>
      </c>
      <c r="L336" s="10" t="s">
        <v>335</v>
      </c>
      <c r="M336" s="10" t="s">
        <v>5813</v>
      </c>
      <c r="N336" s="10">
        <v>3762982</v>
      </c>
      <c r="O336" s="88" t="s">
        <v>5814</v>
      </c>
    </row>
    <row r="337" spans="1:15" ht="14.25" customHeight="1" x14ac:dyDescent="0.2">
      <c r="A337" s="10">
        <f t="shared" si="1"/>
        <v>336</v>
      </c>
      <c r="B337" s="10" t="s">
        <v>5815</v>
      </c>
      <c r="C337" s="10" t="s">
        <v>5816</v>
      </c>
      <c r="D337" s="11">
        <v>9001234647</v>
      </c>
      <c r="E337" s="13">
        <v>40792</v>
      </c>
      <c r="F337" s="211">
        <v>20114400308612</v>
      </c>
      <c r="G337" s="187">
        <v>20144400388012</v>
      </c>
      <c r="H337" s="12">
        <v>41943</v>
      </c>
      <c r="I337" s="10" t="s">
        <v>2423</v>
      </c>
      <c r="J337" s="10" t="s">
        <v>333</v>
      </c>
      <c r="K337" s="10" t="s">
        <v>334</v>
      </c>
      <c r="L337" s="10" t="s">
        <v>335</v>
      </c>
      <c r="M337" s="10" t="s">
        <v>336</v>
      </c>
      <c r="N337" s="10">
        <v>3717069</v>
      </c>
      <c r="O337" s="88" t="s">
        <v>5817</v>
      </c>
    </row>
    <row r="338" spans="1:15" ht="14.25" customHeight="1" x14ac:dyDescent="0.2">
      <c r="A338" s="10">
        <f t="shared" si="1"/>
        <v>337</v>
      </c>
      <c r="B338" s="10" t="s">
        <v>5818</v>
      </c>
      <c r="C338" s="10" t="s">
        <v>5819</v>
      </c>
      <c r="D338" s="11">
        <v>9001751383</v>
      </c>
      <c r="E338" s="13">
        <v>40792</v>
      </c>
      <c r="F338" s="211">
        <v>20114400308932</v>
      </c>
      <c r="G338" s="187">
        <v>20144400387912</v>
      </c>
      <c r="H338" s="12">
        <v>41943</v>
      </c>
      <c r="I338" s="10" t="s">
        <v>2423</v>
      </c>
      <c r="J338" s="10" t="s">
        <v>333</v>
      </c>
      <c r="K338" s="10" t="s">
        <v>334</v>
      </c>
      <c r="L338" s="10" t="s">
        <v>335</v>
      </c>
      <c r="M338" s="10" t="s">
        <v>336</v>
      </c>
      <c r="N338" s="10">
        <v>3717069</v>
      </c>
      <c r="O338" s="88" t="s">
        <v>5820</v>
      </c>
    </row>
    <row r="339" spans="1:15" ht="14.25" customHeight="1" x14ac:dyDescent="0.2">
      <c r="A339" s="10">
        <f t="shared" si="1"/>
        <v>338</v>
      </c>
      <c r="B339" s="10" t="s">
        <v>5821</v>
      </c>
      <c r="C339" s="11" t="s">
        <v>4344</v>
      </c>
      <c r="D339" s="11">
        <v>9004194244</v>
      </c>
      <c r="E339" s="13">
        <v>40801</v>
      </c>
      <c r="F339" s="211">
        <v>20114400317312</v>
      </c>
      <c r="G339" s="187">
        <v>20124400125112</v>
      </c>
      <c r="H339" s="13">
        <v>41023</v>
      </c>
      <c r="I339" s="10" t="s">
        <v>1292</v>
      </c>
      <c r="J339" s="10" t="s">
        <v>5822</v>
      </c>
      <c r="K339" s="10" t="s">
        <v>1824</v>
      </c>
      <c r="L339" s="10" t="s">
        <v>463</v>
      </c>
      <c r="M339" s="10" t="s">
        <v>4344</v>
      </c>
      <c r="N339" s="10" t="s">
        <v>4344</v>
      </c>
      <c r="O339" s="88" t="s">
        <v>4344</v>
      </c>
    </row>
    <row r="340" spans="1:15" ht="14.25" customHeight="1" x14ac:dyDescent="0.2">
      <c r="A340" s="10">
        <f t="shared" si="1"/>
        <v>339</v>
      </c>
      <c r="B340" s="10" t="s">
        <v>5823</v>
      </c>
      <c r="C340" s="11" t="s">
        <v>4344</v>
      </c>
      <c r="D340" s="11">
        <v>8050155924</v>
      </c>
      <c r="E340" s="13">
        <v>40813</v>
      </c>
      <c r="F340" s="211">
        <v>20114400328502</v>
      </c>
      <c r="G340" s="187">
        <v>20124400310932</v>
      </c>
      <c r="H340" s="13">
        <v>41206</v>
      </c>
      <c r="I340" s="10" t="s">
        <v>1292</v>
      </c>
      <c r="J340" s="10" t="s">
        <v>5824</v>
      </c>
      <c r="K340" s="10" t="s">
        <v>54</v>
      </c>
      <c r="L340" s="10" t="s">
        <v>25</v>
      </c>
      <c r="M340" s="10" t="s">
        <v>5825</v>
      </c>
      <c r="N340" s="10">
        <v>6600283</v>
      </c>
      <c r="O340" s="88" t="s">
        <v>5826</v>
      </c>
    </row>
    <row r="341" spans="1:15" ht="14.25" customHeight="1" x14ac:dyDescent="0.2">
      <c r="A341" s="10">
        <f t="shared" si="1"/>
        <v>340</v>
      </c>
      <c r="B341" s="10" t="s">
        <v>5827</v>
      </c>
      <c r="C341" s="10" t="s">
        <v>5828</v>
      </c>
      <c r="D341" s="11">
        <v>9000699091</v>
      </c>
      <c r="E341" s="13">
        <v>40818</v>
      </c>
      <c r="F341" s="211">
        <v>20114400347722</v>
      </c>
      <c r="G341" s="187" t="s">
        <v>4344</v>
      </c>
      <c r="H341" s="12" t="s">
        <v>4344</v>
      </c>
      <c r="I341" s="10" t="s">
        <v>2423</v>
      </c>
      <c r="J341" s="10" t="s">
        <v>5052</v>
      </c>
      <c r="K341" s="10" t="s">
        <v>142</v>
      </c>
      <c r="L341" s="10" t="s">
        <v>143</v>
      </c>
      <c r="M341" s="10" t="s">
        <v>5829</v>
      </c>
      <c r="N341" s="10" t="s">
        <v>5830</v>
      </c>
      <c r="O341" s="88" t="s">
        <v>5831</v>
      </c>
    </row>
    <row r="342" spans="1:15" ht="14.25" customHeight="1" x14ac:dyDescent="0.2">
      <c r="A342" s="10">
        <f t="shared" si="1"/>
        <v>341</v>
      </c>
      <c r="B342" s="10" t="s">
        <v>5832</v>
      </c>
      <c r="C342" s="10" t="s">
        <v>5833</v>
      </c>
      <c r="D342" s="11">
        <v>8300701087</v>
      </c>
      <c r="E342" s="13">
        <v>40819</v>
      </c>
      <c r="F342" s="211">
        <v>20114400333442</v>
      </c>
      <c r="G342" s="187">
        <v>20124400046322</v>
      </c>
      <c r="H342" s="13">
        <v>40947</v>
      </c>
      <c r="I342" s="10" t="s">
        <v>2423</v>
      </c>
      <c r="J342" s="10" t="s">
        <v>5834</v>
      </c>
      <c r="K342" s="10" t="s">
        <v>4342</v>
      </c>
      <c r="L342" s="10" t="s">
        <v>4342</v>
      </c>
      <c r="M342" s="10" t="s">
        <v>5835</v>
      </c>
      <c r="N342" s="10">
        <v>4816699</v>
      </c>
      <c r="O342" s="88" t="s">
        <v>5836</v>
      </c>
    </row>
    <row r="343" spans="1:15" ht="14.25" customHeight="1" x14ac:dyDescent="0.2">
      <c r="A343" s="10">
        <f t="shared" si="1"/>
        <v>342</v>
      </c>
      <c r="B343" s="10" t="s">
        <v>5837</v>
      </c>
      <c r="C343" s="10" t="s">
        <v>5838</v>
      </c>
      <c r="D343" s="11">
        <v>9001272158</v>
      </c>
      <c r="E343" s="13">
        <v>40842</v>
      </c>
      <c r="F343" s="211">
        <v>20114400361442</v>
      </c>
      <c r="G343" s="187">
        <v>20143300122561</v>
      </c>
      <c r="H343" s="13">
        <v>41783</v>
      </c>
      <c r="I343" s="10" t="s">
        <v>2423</v>
      </c>
      <c r="J343" s="10" t="s">
        <v>5839</v>
      </c>
      <c r="K343" s="10" t="s">
        <v>50</v>
      </c>
      <c r="L343" s="10" t="s">
        <v>44</v>
      </c>
      <c r="M343" s="10" t="s">
        <v>5840</v>
      </c>
      <c r="N343" s="10">
        <v>3619536</v>
      </c>
      <c r="O343" s="88" t="s">
        <v>5841</v>
      </c>
    </row>
    <row r="344" spans="1:15" ht="14.25" customHeight="1" x14ac:dyDescent="0.2">
      <c r="A344" s="10">
        <f t="shared" si="1"/>
        <v>343</v>
      </c>
      <c r="B344" s="10" t="s">
        <v>5842</v>
      </c>
      <c r="C344" s="10" t="s">
        <v>5843</v>
      </c>
      <c r="D344" s="11">
        <v>8000158945</v>
      </c>
      <c r="E344" s="13">
        <v>40849</v>
      </c>
      <c r="F344" s="211">
        <v>20114400368282</v>
      </c>
      <c r="G344" s="187">
        <v>20114400368282</v>
      </c>
      <c r="H344" s="13">
        <v>40849</v>
      </c>
      <c r="I344" s="10" t="s">
        <v>1292</v>
      </c>
      <c r="J344" s="10" t="s">
        <v>4344</v>
      </c>
      <c r="K344" s="10" t="s">
        <v>2839</v>
      </c>
      <c r="L344" s="10" t="s">
        <v>306</v>
      </c>
      <c r="M344" s="10" t="s">
        <v>5844</v>
      </c>
      <c r="N344" s="10">
        <v>6481049</v>
      </c>
      <c r="O344" s="88" t="s">
        <v>5845</v>
      </c>
    </row>
    <row r="345" spans="1:15" ht="14.25" customHeight="1" x14ac:dyDescent="0.2">
      <c r="A345" s="10">
        <f t="shared" si="1"/>
        <v>344</v>
      </c>
      <c r="B345" s="10" t="s">
        <v>5846</v>
      </c>
      <c r="C345" s="10" t="s">
        <v>5847</v>
      </c>
      <c r="D345" s="11">
        <v>8000849923</v>
      </c>
      <c r="E345" s="13">
        <v>40849</v>
      </c>
      <c r="F345" s="211">
        <v>20114400368352</v>
      </c>
      <c r="G345" s="187">
        <v>20114400368352</v>
      </c>
      <c r="H345" s="13">
        <v>40849</v>
      </c>
      <c r="I345" s="10" t="s">
        <v>1292</v>
      </c>
      <c r="J345" s="10" t="s">
        <v>1764</v>
      </c>
      <c r="K345" s="10" t="s">
        <v>50</v>
      </c>
      <c r="L345" s="10" t="s">
        <v>44</v>
      </c>
      <c r="M345" s="10" t="s">
        <v>5848</v>
      </c>
      <c r="N345" s="10">
        <v>8590151</v>
      </c>
      <c r="O345" s="88" t="s">
        <v>1766</v>
      </c>
    </row>
    <row r="346" spans="1:15" ht="14.25" customHeight="1" x14ac:dyDescent="0.2">
      <c r="A346" s="10">
        <f t="shared" si="1"/>
        <v>345</v>
      </c>
      <c r="B346" s="10" t="s">
        <v>5849</v>
      </c>
      <c r="C346" s="10" t="s">
        <v>5850</v>
      </c>
      <c r="D346" s="11">
        <v>8000526029</v>
      </c>
      <c r="E346" s="13">
        <v>40850</v>
      </c>
      <c r="F346" s="211">
        <v>20114400369222</v>
      </c>
      <c r="G346" s="187">
        <v>20114400369222</v>
      </c>
      <c r="H346" s="13">
        <v>40850</v>
      </c>
      <c r="I346" s="10" t="s">
        <v>2423</v>
      </c>
      <c r="J346" s="10" t="s">
        <v>1764</v>
      </c>
      <c r="K346" s="10" t="s">
        <v>50</v>
      </c>
      <c r="L346" s="10" t="s">
        <v>44</v>
      </c>
      <c r="M346" s="10" t="s">
        <v>5851</v>
      </c>
      <c r="N346" s="10">
        <v>5563091</v>
      </c>
      <c r="O346" s="88" t="s">
        <v>5852</v>
      </c>
    </row>
    <row r="347" spans="1:15" ht="14.25" customHeight="1" x14ac:dyDescent="0.2">
      <c r="A347" s="10">
        <f t="shared" si="1"/>
        <v>346</v>
      </c>
      <c r="B347" s="10" t="s">
        <v>5853</v>
      </c>
      <c r="C347" s="10" t="s">
        <v>5854</v>
      </c>
      <c r="D347" s="11">
        <v>9003499008</v>
      </c>
      <c r="E347" s="13">
        <v>40850</v>
      </c>
      <c r="F347" s="211">
        <v>20114400369442</v>
      </c>
      <c r="G347" s="187">
        <v>20154400353052</v>
      </c>
      <c r="H347" s="13">
        <v>42356</v>
      </c>
      <c r="I347" s="10" t="s">
        <v>2423</v>
      </c>
      <c r="J347" s="10" t="s">
        <v>5662</v>
      </c>
      <c r="K347" s="10" t="s">
        <v>4342</v>
      </c>
      <c r="L347" s="10" t="s">
        <v>4342</v>
      </c>
      <c r="M347" s="10" t="s">
        <v>5855</v>
      </c>
      <c r="N347" s="10">
        <v>3370424</v>
      </c>
      <c r="O347" s="88" t="s">
        <v>5856</v>
      </c>
    </row>
    <row r="348" spans="1:15" ht="14.25" customHeight="1" x14ac:dyDescent="0.2">
      <c r="A348" s="10">
        <f t="shared" si="1"/>
        <v>347</v>
      </c>
      <c r="B348" s="10" t="s">
        <v>5857</v>
      </c>
      <c r="C348" s="10" t="s">
        <v>5858</v>
      </c>
      <c r="D348" s="11">
        <v>8110266795</v>
      </c>
      <c r="E348" s="13">
        <v>40851</v>
      </c>
      <c r="F348" s="211">
        <v>20114400370752</v>
      </c>
      <c r="G348" s="187">
        <v>20114400370752</v>
      </c>
      <c r="H348" s="13">
        <v>40851</v>
      </c>
      <c r="I348" s="10" t="s">
        <v>2423</v>
      </c>
      <c r="J348" s="10" t="s">
        <v>5859</v>
      </c>
      <c r="K348" s="10" t="s">
        <v>986</v>
      </c>
      <c r="L348" s="10" t="s">
        <v>44</v>
      </c>
      <c r="M348" s="10" t="s">
        <v>5860</v>
      </c>
      <c r="N348" s="10">
        <v>8486038</v>
      </c>
      <c r="O348" s="88" t="s">
        <v>5861</v>
      </c>
    </row>
    <row r="349" spans="1:15" ht="14.25" customHeight="1" x14ac:dyDescent="0.2">
      <c r="A349" s="10">
        <f t="shared" si="1"/>
        <v>348</v>
      </c>
      <c r="B349" s="10" t="s">
        <v>5862</v>
      </c>
      <c r="C349" s="10" t="s">
        <v>5863</v>
      </c>
      <c r="D349" s="11">
        <v>8290024063</v>
      </c>
      <c r="E349" s="13">
        <v>40856</v>
      </c>
      <c r="F349" s="211">
        <v>20114400372852</v>
      </c>
      <c r="G349" s="187">
        <v>20124400362752</v>
      </c>
      <c r="H349" s="13">
        <v>41263</v>
      </c>
      <c r="I349" s="10" t="s">
        <v>1292</v>
      </c>
      <c r="J349" s="10" t="s">
        <v>5864</v>
      </c>
      <c r="K349" s="10" t="s">
        <v>1086</v>
      </c>
      <c r="L349" s="10" t="s">
        <v>143</v>
      </c>
      <c r="M349" s="10" t="s">
        <v>5865</v>
      </c>
      <c r="N349" s="10">
        <v>6212721</v>
      </c>
      <c r="O349" s="88" t="s">
        <v>5866</v>
      </c>
    </row>
    <row r="350" spans="1:15" ht="14.25" customHeight="1" x14ac:dyDescent="0.2">
      <c r="A350" s="10">
        <f t="shared" si="1"/>
        <v>349</v>
      </c>
      <c r="B350" s="10" t="s">
        <v>5867</v>
      </c>
      <c r="C350" s="10" t="s">
        <v>5868</v>
      </c>
      <c r="D350" s="11">
        <v>8300616991</v>
      </c>
      <c r="E350" s="13">
        <v>40857</v>
      </c>
      <c r="F350" s="211">
        <v>20114400374022</v>
      </c>
      <c r="G350" s="187">
        <v>20134400039212</v>
      </c>
      <c r="H350" s="13">
        <v>41318</v>
      </c>
      <c r="I350" s="10" t="s">
        <v>2423</v>
      </c>
      <c r="J350" s="10" t="s">
        <v>5869</v>
      </c>
      <c r="K350" s="10" t="s">
        <v>4342</v>
      </c>
      <c r="L350" s="10" t="s">
        <v>4342</v>
      </c>
      <c r="M350" s="10" t="s">
        <v>5870</v>
      </c>
      <c r="N350" s="10">
        <v>3382543</v>
      </c>
      <c r="O350" s="88" t="s">
        <v>5871</v>
      </c>
    </row>
    <row r="351" spans="1:15" ht="14.25" customHeight="1" x14ac:dyDescent="0.2">
      <c r="A351" s="10">
        <f t="shared" si="1"/>
        <v>350</v>
      </c>
      <c r="B351" s="10" t="s">
        <v>5872</v>
      </c>
      <c r="C351" s="10" t="s">
        <v>5873</v>
      </c>
      <c r="D351" s="11">
        <v>8110061119</v>
      </c>
      <c r="E351" s="13">
        <v>40857</v>
      </c>
      <c r="F351" s="211">
        <v>20114400373652</v>
      </c>
      <c r="G351" s="187">
        <v>2012440004802</v>
      </c>
      <c r="H351" s="12">
        <v>40948</v>
      </c>
      <c r="I351" s="10" t="s">
        <v>2423</v>
      </c>
      <c r="J351" s="10" t="s">
        <v>5874</v>
      </c>
      <c r="K351" s="10" t="s">
        <v>50</v>
      </c>
      <c r="L351" s="10" t="s">
        <v>44</v>
      </c>
      <c r="M351" s="10" t="s">
        <v>5875</v>
      </c>
      <c r="N351" s="10">
        <v>2925566</v>
      </c>
      <c r="O351" s="88" t="s">
        <v>5876</v>
      </c>
    </row>
    <row r="352" spans="1:15" ht="14.25" customHeight="1" x14ac:dyDescent="0.2">
      <c r="A352" s="10">
        <f t="shared" si="1"/>
        <v>351</v>
      </c>
      <c r="B352" s="10" t="s">
        <v>5877</v>
      </c>
      <c r="C352" s="10" t="s">
        <v>5878</v>
      </c>
      <c r="D352" s="11">
        <v>8320042533</v>
      </c>
      <c r="E352" s="13">
        <v>40862</v>
      </c>
      <c r="F352" s="211">
        <v>20114400375882</v>
      </c>
      <c r="G352" s="187">
        <v>20134400067822</v>
      </c>
      <c r="H352" s="13">
        <v>41341</v>
      </c>
      <c r="I352" s="10" t="s">
        <v>2423</v>
      </c>
      <c r="J352" s="10" t="s">
        <v>5769</v>
      </c>
      <c r="K352" s="10" t="s">
        <v>1942</v>
      </c>
      <c r="L352" s="10" t="s">
        <v>34</v>
      </c>
      <c r="M352" s="10" t="s">
        <v>5879</v>
      </c>
      <c r="N352" s="10">
        <v>8259584</v>
      </c>
      <c r="O352" s="88" t="s">
        <v>5880</v>
      </c>
    </row>
    <row r="353" spans="1:15" ht="14.25" customHeight="1" x14ac:dyDescent="0.2">
      <c r="A353" s="10">
        <f t="shared" si="1"/>
        <v>352</v>
      </c>
      <c r="B353" s="10" t="s">
        <v>5881</v>
      </c>
      <c r="C353" s="10" t="s">
        <v>5882</v>
      </c>
      <c r="D353" s="11">
        <v>8110427239</v>
      </c>
      <c r="E353" s="13">
        <v>40863</v>
      </c>
      <c r="F353" s="211">
        <v>20114400377912</v>
      </c>
      <c r="G353" s="187">
        <v>20114400377912</v>
      </c>
      <c r="H353" s="13">
        <v>40863</v>
      </c>
      <c r="I353" s="10" t="s">
        <v>2423</v>
      </c>
      <c r="J353" s="10" t="s">
        <v>5883</v>
      </c>
      <c r="K353" s="10" t="s">
        <v>50</v>
      </c>
      <c r="L353" s="10" t="s">
        <v>44</v>
      </c>
      <c r="M353" s="10" t="s">
        <v>5884</v>
      </c>
      <c r="N353" s="10">
        <v>2609397</v>
      </c>
      <c r="O353" s="88" t="s">
        <v>1868</v>
      </c>
    </row>
    <row r="354" spans="1:15" ht="14.25" customHeight="1" x14ac:dyDescent="0.2">
      <c r="A354" s="10">
        <f t="shared" si="1"/>
        <v>353</v>
      </c>
      <c r="B354" s="10" t="s">
        <v>5885</v>
      </c>
      <c r="C354" s="10" t="s">
        <v>5886</v>
      </c>
      <c r="D354" s="11">
        <v>8110445518</v>
      </c>
      <c r="E354" s="13">
        <v>40863</v>
      </c>
      <c r="F354" s="211">
        <v>20114400377892</v>
      </c>
      <c r="G354" s="187">
        <v>20114400377892</v>
      </c>
      <c r="H354" s="13">
        <v>40863</v>
      </c>
      <c r="I354" s="10" t="s">
        <v>2423</v>
      </c>
      <c r="J354" s="10" t="s">
        <v>5883</v>
      </c>
      <c r="K354" s="10" t="s">
        <v>50</v>
      </c>
      <c r="L354" s="10" t="s">
        <v>44</v>
      </c>
      <c r="M354" s="10" t="s">
        <v>5887</v>
      </c>
      <c r="N354" s="10">
        <v>2609397</v>
      </c>
      <c r="O354" s="88" t="s">
        <v>1868</v>
      </c>
    </row>
    <row r="355" spans="1:15" ht="14.25" customHeight="1" x14ac:dyDescent="0.2">
      <c r="A355" s="10">
        <f t="shared" si="1"/>
        <v>354</v>
      </c>
      <c r="B355" s="10" t="s">
        <v>5888</v>
      </c>
      <c r="C355" s="10" t="s">
        <v>2766</v>
      </c>
      <c r="D355" s="11">
        <v>8909856614</v>
      </c>
      <c r="E355" s="13">
        <v>40863</v>
      </c>
      <c r="F355" s="211">
        <v>20114400378152</v>
      </c>
      <c r="G355" s="187">
        <v>20114400378152</v>
      </c>
      <c r="H355" s="13">
        <v>40863</v>
      </c>
      <c r="I355" s="10" t="s">
        <v>2423</v>
      </c>
      <c r="J355" s="10" t="s">
        <v>5883</v>
      </c>
      <c r="K355" s="10" t="s">
        <v>50</v>
      </c>
      <c r="L355" s="10" t="s">
        <v>44</v>
      </c>
      <c r="M355" s="10" t="s">
        <v>5889</v>
      </c>
      <c r="N355" s="10">
        <v>2609397</v>
      </c>
      <c r="O355" s="88" t="s">
        <v>1868</v>
      </c>
    </row>
    <row r="356" spans="1:15" ht="14.25" customHeight="1" x14ac:dyDescent="0.2">
      <c r="A356" s="10">
        <f t="shared" si="1"/>
        <v>355</v>
      </c>
      <c r="B356" s="10" t="s">
        <v>5890</v>
      </c>
      <c r="C356" s="10" t="s">
        <v>5891</v>
      </c>
      <c r="D356" s="11">
        <v>9000659670</v>
      </c>
      <c r="E356" s="13">
        <v>40870</v>
      </c>
      <c r="F356" s="211">
        <v>20114400386582</v>
      </c>
      <c r="G356" s="187">
        <v>20124400260112</v>
      </c>
      <c r="H356" s="13">
        <v>41151</v>
      </c>
      <c r="I356" s="10" t="s">
        <v>1292</v>
      </c>
      <c r="J356" s="10" t="s">
        <v>5892</v>
      </c>
      <c r="K356" s="10" t="s">
        <v>54</v>
      </c>
      <c r="L356" s="10" t="s">
        <v>25</v>
      </c>
      <c r="M356" s="10" t="s">
        <v>5893</v>
      </c>
      <c r="N356" s="10">
        <v>3374279</v>
      </c>
      <c r="O356" s="88" t="s">
        <v>5894</v>
      </c>
    </row>
    <row r="357" spans="1:15" ht="14.25" customHeight="1" x14ac:dyDescent="0.2">
      <c r="A357" s="10">
        <f t="shared" si="1"/>
        <v>356</v>
      </c>
      <c r="B357" s="10" t="s">
        <v>3030</v>
      </c>
      <c r="C357" s="11" t="s">
        <v>4344</v>
      </c>
      <c r="D357" s="11">
        <v>8100065236</v>
      </c>
      <c r="E357" s="13">
        <v>40877</v>
      </c>
      <c r="F357" s="211">
        <v>20114400392522</v>
      </c>
      <c r="G357" s="187">
        <v>20124400344702</v>
      </c>
      <c r="H357" s="13">
        <v>41246</v>
      </c>
      <c r="I357" s="10" t="s">
        <v>2423</v>
      </c>
      <c r="J357" s="10" t="s">
        <v>3033</v>
      </c>
      <c r="K357" s="10" t="s">
        <v>328</v>
      </c>
      <c r="L357" s="10" t="s">
        <v>61</v>
      </c>
      <c r="M357" s="10" t="s">
        <v>4344</v>
      </c>
      <c r="N357" s="10" t="s">
        <v>4344</v>
      </c>
      <c r="O357" s="88" t="s">
        <v>4344</v>
      </c>
    </row>
    <row r="358" spans="1:15" ht="14.25" customHeight="1" x14ac:dyDescent="0.2">
      <c r="A358" s="10">
        <f t="shared" si="1"/>
        <v>357</v>
      </c>
      <c r="B358" s="10" t="s">
        <v>5895</v>
      </c>
      <c r="C358" s="10" t="s">
        <v>5896</v>
      </c>
      <c r="D358" s="11">
        <v>9000102351</v>
      </c>
      <c r="E358" s="13">
        <v>40882</v>
      </c>
      <c r="F358" s="211">
        <v>20114400395882</v>
      </c>
      <c r="G358" s="187">
        <v>20154400111992</v>
      </c>
      <c r="H358" s="12">
        <v>42123</v>
      </c>
      <c r="I358" s="10" t="s">
        <v>2423</v>
      </c>
      <c r="J358" s="10" t="s">
        <v>5897</v>
      </c>
      <c r="K358" s="10" t="s">
        <v>4342</v>
      </c>
      <c r="L358" s="10" t="s">
        <v>4342</v>
      </c>
      <c r="M358" s="10" t="s">
        <v>5898</v>
      </c>
      <c r="N358" s="10">
        <v>7564080</v>
      </c>
      <c r="O358" s="88" t="s">
        <v>5899</v>
      </c>
    </row>
    <row r="359" spans="1:15" ht="14.25" customHeight="1" x14ac:dyDescent="0.2">
      <c r="A359" s="10">
        <f t="shared" si="1"/>
        <v>358</v>
      </c>
      <c r="B359" s="10" t="s">
        <v>5900</v>
      </c>
      <c r="C359" s="10" t="s">
        <v>5901</v>
      </c>
      <c r="D359" s="11">
        <v>9000302769</v>
      </c>
      <c r="E359" s="13">
        <v>40882</v>
      </c>
      <c r="F359" s="211">
        <v>20114400395862</v>
      </c>
      <c r="G359" s="187">
        <v>20154400111992</v>
      </c>
      <c r="H359" s="12">
        <v>42123</v>
      </c>
      <c r="I359" s="10" t="s">
        <v>2423</v>
      </c>
      <c r="J359" s="10" t="s">
        <v>5902</v>
      </c>
      <c r="K359" s="10" t="s">
        <v>4342</v>
      </c>
      <c r="L359" s="10" t="s">
        <v>4342</v>
      </c>
      <c r="M359" s="10" t="s">
        <v>5898</v>
      </c>
      <c r="N359" s="10">
        <v>7564080</v>
      </c>
      <c r="O359" s="88" t="s">
        <v>5899</v>
      </c>
    </row>
    <row r="360" spans="1:15" ht="14.25" customHeight="1" x14ac:dyDescent="0.2">
      <c r="A360" s="10">
        <f t="shared" si="1"/>
        <v>359</v>
      </c>
      <c r="B360" s="10" t="s">
        <v>5903</v>
      </c>
      <c r="C360" s="10" t="s">
        <v>5904</v>
      </c>
      <c r="D360" s="11">
        <v>9000480858</v>
      </c>
      <c r="E360" s="13">
        <v>40882</v>
      </c>
      <c r="F360" s="211">
        <v>20114400395842</v>
      </c>
      <c r="G360" s="187">
        <v>20154400111992</v>
      </c>
      <c r="H360" s="12">
        <v>42123</v>
      </c>
      <c r="I360" s="10" t="s">
        <v>2423</v>
      </c>
      <c r="J360" s="10" t="s">
        <v>5905</v>
      </c>
      <c r="K360" s="10" t="s">
        <v>4342</v>
      </c>
      <c r="L360" s="10" t="s">
        <v>4342</v>
      </c>
      <c r="M360" s="10" t="s">
        <v>5898</v>
      </c>
      <c r="N360" s="10">
        <v>7564080</v>
      </c>
      <c r="O360" s="88" t="s">
        <v>5899</v>
      </c>
    </row>
    <row r="361" spans="1:15" ht="14.25" customHeight="1" x14ac:dyDescent="0.2">
      <c r="A361" s="10">
        <f t="shared" si="1"/>
        <v>360</v>
      </c>
      <c r="B361" s="10" t="s">
        <v>5906</v>
      </c>
      <c r="C361" s="10" t="s">
        <v>5907</v>
      </c>
      <c r="D361" s="11">
        <v>9000748283</v>
      </c>
      <c r="E361" s="13">
        <v>40882</v>
      </c>
      <c r="F361" s="211">
        <v>20114400396002</v>
      </c>
      <c r="G361" s="187">
        <v>20154400061522</v>
      </c>
      <c r="H361" s="12">
        <v>42137</v>
      </c>
      <c r="I361" s="10" t="s">
        <v>2423</v>
      </c>
      <c r="J361" s="10" t="s">
        <v>5908</v>
      </c>
      <c r="K361" s="10" t="s">
        <v>2391</v>
      </c>
      <c r="L361" s="10" t="s">
        <v>25</v>
      </c>
      <c r="M361" s="10" t="s">
        <v>5909</v>
      </c>
      <c r="N361" s="10">
        <v>2262412</v>
      </c>
      <c r="O361" s="88" t="s">
        <v>5910</v>
      </c>
    </row>
    <row r="362" spans="1:15" ht="14.25" customHeight="1" x14ac:dyDescent="0.2">
      <c r="A362" s="10">
        <f t="shared" si="1"/>
        <v>361</v>
      </c>
      <c r="B362" s="10" t="s">
        <v>5911</v>
      </c>
      <c r="C362" s="10" t="s">
        <v>2267</v>
      </c>
      <c r="D362" s="11">
        <v>8240054069</v>
      </c>
      <c r="E362" s="13">
        <v>40886</v>
      </c>
      <c r="F362" s="211">
        <v>20114400400052</v>
      </c>
      <c r="G362" s="187">
        <v>20124400098932</v>
      </c>
      <c r="H362" s="12">
        <v>41001</v>
      </c>
      <c r="I362" s="10" t="s">
        <v>2423</v>
      </c>
      <c r="J362" s="10" t="s">
        <v>5912</v>
      </c>
      <c r="K362" s="10" t="s">
        <v>418</v>
      </c>
      <c r="L362" s="10" t="s">
        <v>335</v>
      </c>
      <c r="M362" s="10" t="s">
        <v>5913</v>
      </c>
      <c r="N362" s="10">
        <v>5255334</v>
      </c>
      <c r="O362" s="88" t="s">
        <v>5914</v>
      </c>
    </row>
    <row r="363" spans="1:15" ht="14.25" customHeight="1" x14ac:dyDescent="0.2">
      <c r="A363" s="10">
        <f t="shared" si="1"/>
        <v>362</v>
      </c>
      <c r="B363" s="10" t="s">
        <v>5915</v>
      </c>
      <c r="C363" s="10" t="s">
        <v>5916</v>
      </c>
      <c r="D363" s="11">
        <v>8300964170</v>
      </c>
      <c r="E363" s="13">
        <v>40890</v>
      </c>
      <c r="F363" s="211">
        <v>20114400402632</v>
      </c>
      <c r="G363" s="187">
        <v>20144400245412</v>
      </c>
      <c r="H363" s="13">
        <v>41830</v>
      </c>
      <c r="I363" s="10" t="s">
        <v>5917</v>
      </c>
      <c r="J363" s="10" t="s">
        <v>5918</v>
      </c>
      <c r="K363" s="10" t="s">
        <v>1695</v>
      </c>
      <c r="L363" s="10" t="s">
        <v>143</v>
      </c>
      <c r="M363" s="10" t="s">
        <v>5919</v>
      </c>
      <c r="N363" s="10">
        <v>6468288</v>
      </c>
      <c r="O363" s="88" t="s">
        <v>5920</v>
      </c>
    </row>
    <row r="364" spans="1:15" ht="14.25" customHeight="1" x14ac:dyDescent="0.2">
      <c r="A364" s="10">
        <f t="shared" si="1"/>
        <v>363</v>
      </c>
      <c r="B364" s="10" t="s">
        <v>5921</v>
      </c>
      <c r="C364" s="10" t="s">
        <v>5922</v>
      </c>
      <c r="D364" s="11">
        <v>8170046137</v>
      </c>
      <c r="E364" s="13">
        <v>40890</v>
      </c>
      <c r="F364" s="211">
        <v>20114400402242</v>
      </c>
      <c r="G364" s="187">
        <v>20114400407242</v>
      </c>
      <c r="H364" s="12">
        <v>40893</v>
      </c>
      <c r="I364" s="10" t="s">
        <v>5917</v>
      </c>
      <c r="J364" s="10" t="s">
        <v>5923</v>
      </c>
      <c r="K364" s="10" t="s">
        <v>4342</v>
      </c>
      <c r="L364" s="10" t="s">
        <v>4342</v>
      </c>
      <c r="M364" s="10" t="s">
        <v>5924</v>
      </c>
      <c r="N364" s="10">
        <v>8283227</v>
      </c>
      <c r="O364" s="88" t="s">
        <v>4344</v>
      </c>
    </row>
    <row r="365" spans="1:15" ht="14.25" customHeight="1" x14ac:dyDescent="0.2">
      <c r="A365" s="10">
        <f t="shared" si="1"/>
        <v>364</v>
      </c>
      <c r="B365" s="10" t="s">
        <v>5925</v>
      </c>
      <c r="C365" s="10" t="s">
        <v>5926</v>
      </c>
      <c r="D365" s="11">
        <v>8040163271</v>
      </c>
      <c r="E365" s="13">
        <v>40891</v>
      </c>
      <c r="F365" s="211">
        <v>20114400405032</v>
      </c>
      <c r="G365" s="187">
        <v>20124400022142</v>
      </c>
      <c r="H365" s="12">
        <v>40928</v>
      </c>
      <c r="I365" s="10" t="s">
        <v>1292</v>
      </c>
      <c r="J365" s="10" t="s">
        <v>5927</v>
      </c>
      <c r="K365" s="10" t="s">
        <v>142</v>
      </c>
      <c r="L365" s="10" t="s">
        <v>143</v>
      </c>
      <c r="M365" s="10" t="s">
        <v>5928</v>
      </c>
      <c r="N365" s="10">
        <v>6472222</v>
      </c>
      <c r="O365" s="88" t="s">
        <v>5929</v>
      </c>
    </row>
    <row r="366" spans="1:15" ht="14.25" customHeight="1" x14ac:dyDescent="0.2">
      <c r="A366" s="10">
        <f t="shared" si="1"/>
        <v>365</v>
      </c>
      <c r="B366" s="10" t="s">
        <v>5930</v>
      </c>
      <c r="C366" s="11" t="s">
        <v>4344</v>
      </c>
      <c r="D366" s="11">
        <v>8600482960</v>
      </c>
      <c r="E366" s="13">
        <v>40891</v>
      </c>
      <c r="F366" s="211">
        <v>20114400404492</v>
      </c>
      <c r="G366" s="187">
        <v>20194400177732</v>
      </c>
      <c r="H366" s="13">
        <v>43635</v>
      </c>
      <c r="I366" s="10" t="s">
        <v>1292</v>
      </c>
      <c r="J366" s="10" t="s">
        <v>5931</v>
      </c>
      <c r="K366" s="10" t="s">
        <v>4342</v>
      </c>
      <c r="L366" s="10" t="s">
        <v>4342</v>
      </c>
      <c r="M366" s="10" t="s">
        <v>5932</v>
      </c>
      <c r="N366" s="10">
        <v>2466748</v>
      </c>
      <c r="O366" s="88" t="s">
        <v>5933</v>
      </c>
    </row>
    <row r="367" spans="1:15" ht="14.25" customHeight="1" x14ac:dyDescent="0.2">
      <c r="A367" s="10">
        <f t="shared" si="1"/>
        <v>366</v>
      </c>
      <c r="B367" s="10" t="s">
        <v>5934</v>
      </c>
      <c r="C367" s="10" t="s">
        <v>5935</v>
      </c>
      <c r="D367" s="11">
        <v>8605336433</v>
      </c>
      <c r="E367" s="13">
        <v>40891</v>
      </c>
      <c r="F367" s="211">
        <v>20114400403952</v>
      </c>
      <c r="G367" s="187">
        <v>20114400403952</v>
      </c>
      <c r="H367" s="12">
        <v>40891</v>
      </c>
      <c r="I367" s="10" t="s">
        <v>1292</v>
      </c>
      <c r="J367" s="10" t="s">
        <v>5936</v>
      </c>
      <c r="K367" s="10" t="s">
        <v>5937</v>
      </c>
      <c r="L367" s="10" t="s">
        <v>34</v>
      </c>
      <c r="M367" s="10" t="s">
        <v>5938</v>
      </c>
      <c r="N367" s="10">
        <v>8480883</v>
      </c>
      <c r="O367" s="88" t="s">
        <v>5939</v>
      </c>
    </row>
    <row r="368" spans="1:15" ht="14.25" customHeight="1" x14ac:dyDescent="0.2">
      <c r="A368" s="10">
        <f t="shared" si="1"/>
        <v>367</v>
      </c>
      <c r="B368" s="10" t="s">
        <v>5940</v>
      </c>
      <c r="C368" s="10" t="s">
        <v>5941</v>
      </c>
      <c r="D368" s="11">
        <v>9001918009</v>
      </c>
      <c r="E368" s="13">
        <v>40891</v>
      </c>
      <c r="F368" s="211">
        <v>20094400422042</v>
      </c>
      <c r="G368" s="187">
        <v>20144400134372</v>
      </c>
      <c r="H368" s="13">
        <v>41754</v>
      </c>
      <c r="I368" s="10" t="s">
        <v>1292</v>
      </c>
      <c r="J368" s="10" t="s">
        <v>5942</v>
      </c>
      <c r="K368" s="10" t="s">
        <v>352</v>
      </c>
      <c r="L368" s="10" t="s">
        <v>353</v>
      </c>
      <c r="M368" s="10" t="s">
        <v>5943</v>
      </c>
      <c r="N368" s="10">
        <v>3253121</v>
      </c>
      <c r="O368" s="88" t="s">
        <v>5944</v>
      </c>
    </row>
    <row r="369" spans="1:15" ht="14.25" customHeight="1" x14ac:dyDescent="0.2">
      <c r="A369" s="10">
        <f t="shared" si="1"/>
        <v>368</v>
      </c>
      <c r="B369" s="10" t="s">
        <v>5945</v>
      </c>
      <c r="C369" s="10" t="s">
        <v>1355</v>
      </c>
      <c r="D369" s="11">
        <v>8300773671</v>
      </c>
      <c r="E369" s="13">
        <v>40892</v>
      </c>
      <c r="F369" s="211">
        <v>20114400405642</v>
      </c>
      <c r="G369" s="187">
        <v>20124400359952</v>
      </c>
      <c r="H369" s="12">
        <v>41262</v>
      </c>
      <c r="I369" s="10" t="s">
        <v>1292</v>
      </c>
      <c r="J369" s="10" t="s">
        <v>5946</v>
      </c>
      <c r="K369" s="10" t="s">
        <v>4342</v>
      </c>
      <c r="L369" s="10" t="s">
        <v>4342</v>
      </c>
      <c r="M369" s="10" t="s">
        <v>5947</v>
      </c>
      <c r="N369" s="10">
        <v>5707500</v>
      </c>
      <c r="O369" s="88" t="s">
        <v>5948</v>
      </c>
    </row>
    <row r="370" spans="1:15" ht="14.25" customHeight="1" x14ac:dyDescent="0.2">
      <c r="A370" s="10">
        <f t="shared" si="1"/>
        <v>369</v>
      </c>
      <c r="B370" s="10" t="s">
        <v>5949</v>
      </c>
      <c r="C370" s="10" t="s">
        <v>5950</v>
      </c>
      <c r="D370" s="11">
        <v>9000079509</v>
      </c>
      <c r="E370" s="13">
        <v>40892</v>
      </c>
      <c r="F370" s="211">
        <v>20114400406902</v>
      </c>
      <c r="G370" s="187">
        <v>20124400198092</v>
      </c>
      <c r="H370" s="12">
        <v>41088</v>
      </c>
      <c r="I370" s="10" t="s">
        <v>1292</v>
      </c>
      <c r="J370" s="10" t="s">
        <v>5951</v>
      </c>
      <c r="K370" s="10" t="s">
        <v>418</v>
      </c>
      <c r="L370" s="10" t="s">
        <v>335</v>
      </c>
      <c r="M370" s="10" t="s">
        <v>5952</v>
      </c>
      <c r="N370" s="10">
        <v>5255334</v>
      </c>
      <c r="O370" s="88" t="s">
        <v>5953</v>
      </c>
    </row>
    <row r="371" spans="1:15" ht="14.25" customHeight="1" x14ac:dyDescent="0.2">
      <c r="A371" s="10">
        <f t="shared" si="1"/>
        <v>370</v>
      </c>
      <c r="B371" s="10" t="s">
        <v>5954</v>
      </c>
      <c r="C371" s="10" t="s">
        <v>5955</v>
      </c>
      <c r="D371" s="11">
        <v>9000574350</v>
      </c>
      <c r="E371" s="13">
        <v>40892</v>
      </c>
      <c r="F371" s="211">
        <v>20114400406582</v>
      </c>
      <c r="G371" s="187">
        <v>20124400094972</v>
      </c>
      <c r="H371" s="12">
        <v>40996</v>
      </c>
      <c r="I371" s="10" t="s">
        <v>2423</v>
      </c>
      <c r="J371" s="10" t="s">
        <v>5956</v>
      </c>
      <c r="K371" s="10" t="s">
        <v>4342</v>
      </c>
      <c r="L371" s="10" t="s">
        <v>4342</v>
      </c>
      <c r="M371" s="10" t="s">
        <v>1844</v>
      </c>
      <c r="N371" s="10">
        <v>6164203</v>
      </c>
      <c r="O371" s="88" t="s">
        <v>1845</v>
      </c>
    </row>
    <row r="372" spans="1:15" ht="14.25" customHeight="1" x14ac:dyDescent="0.2">
      <c r="A372" s="10">
        <f t="shared" si="1"/>
        <v>371</v>
      </c>
      <c r="B372" s="10" t="s">
        <v>5957</v>
      </c>
      <c r="C372" s="10" t="s">
        <v>5958</v>
      </c>
      <c r="D372" s="11">
        <v>9000579226</v>
      </c>
      <c r="E372" s="13">
        <v>40892</v>
      </c>
      <c r="F372" s="211">
        <v>20114400406602</v>
      </c>
      <c r="G372" s="187">
        <v>20144400406602</v>
      </c>
      <c r="H372" s="12">
        <v>41968</v>
      </c>
      <c r="I372" s="10" t="s">
        <v>2423</v>
      </c>
      <c r="J372" s="10" t="s">
        <v>5959</v>
      </c>
      <c r="K372" s="10" t="s">
        <v>4342</v>
      </c>
      <c r="L372" s="10" t="s">
        <v>4342</v>
      </c>
      <c r="M372" s="10" t="s">
        <v>1844</v>
      </c>
      <c r="N372" s="10">
        <v>6164203</v>
      </c>
      <c r="O372" s="88" t="s">
        <v>1845</v>
      </c>
    </row>
    <row r="373" spans="1:15" ht="14.25" customHeight="1" x14ac:dyDescent="0.2">
      <c r="A373" s="10">
        <f t="shared" si="1"/>
        <v>372</v>
      </c>
      <c r="B373" s="10" t="s">
        <v>5960</v>
      </c>
      <c r="C373" s="10" t="s">
        <v>5961</v>
      </c>
      <c r="D373" s="11">
        <v>8040127228</v>
      </c>
      <c r="E373" s="13">
        <v>40893</v>
      </c>
      <c r="F373" s="211">
        <v>20114400407272</v>
      </c>
      <c r="G373" s="187">
        <v>20124400214942</v>
      </c>
      <c r="H373" s="12">
        <v>41106</v>
      </c>
      <c r="I373" s="10" t="s">
        <v>1292</v>
      </c>
      <c r="J373" s="10" t="s">
        <v>1769</v>
      </c>
      <c r="K373" s="10" t="s">
        <v>142</v>
      </c>
      <c r="L373" s="10" t="s">
        <v>143</v>
      </c>
      <c r="M373" s="10" t="s">
        <v>5962</v>
      </c>
      <c r="N373" s="10">
        <v>6421491</v>
      </c>
      <c r="O373" s="88" t="s">
        <v>5963</v>
      </c>
    </row>
    <row r="374" spans="1:15" ht="14.25" customHeight="1" x14ac:dyDescent="0.2">
      <c r="A374" s="10">
        <f t="shared" si="1"/>
        <v>373</v>
      </c>
      <c r="B374" s="10" t="s">
        <v>5964</v>
      </c>
      <c r="C374" s="10" t="s">
        <v>5965</v>
      </c>
      <c r="D374" s="11">
        <v>8110280731</v>
      </c>
      <c r="E374" s="13">
        <v>40893</v>
      </c>
      <c r="F374" s="211">
        <v>20114400409302</v>
      </c>
      <c r="G374" s="187">
        <v>20114400409302</v>
      </c>
      <c r="H374" s="12">
        <v>40893</v>
      </c>
      <c r="I374" s="10" t="s">
        <v>2423</v>
      </c>
      <c r="J374" s="10" t="s">
        <v>1866</v>
      </c>
      <c r="K374" s="10" t="s">
        <v>50</v>
      </c>
      <c r="L374" s="10" t="s">
        <v>44</v>
      </c>
      <c r="M374" s="10" t="s">
        <v>5966</v>
      </c>
      <c r="N374" s="10">
        <v>2609397</v>
      </c>
      <c r="O374" s="88" t="s">
        <v>1868</v>
      </c>
    </row>
    <row r="375" spans="1:15" ht="14.25" customHeight="1" x14ac:dyDescent="0.2">
      <c r="A375" s="10">
        <f t="shared" si="1"/>
        <v>374</v>
      </c>
      <c r="B375" s="10" t="s">
        <v>5967</v>
      </c>
      <c r="C375" s="10" t="s">
        <v>5968</v>
      </c>
      <c r="D375" s="11">
        <v>8110312896</v>
      </c>
      <c r="E375" s="13">
        <v>40893</v>
      </c>
      <c r="F375" s="211">
        <v>20114400409702</v>
      </c>
      <c r="G375" s="187">
        <v>20144400011002</v>
      </c>
      <c r="H375" s="12">
        <v>41656</v>
      </c>
      <c r="I375" s="10" t="s">
        <v>2423</v>
      </c>
      <c r="J375" s="10" t="s">
        <v>1866</v>
      </c>
      <c r="K375" s="10" t="s">
        <v>50</v>
      </c>
      <c r="L375" s="10" t="s">
        <v>44</v>
      </c>
      <c r="M375" s="10" t="s">
        <v>5969</v>
      </c>
      <c r="N375" s="10">
        <v>5626216</v>
      </c>
      <c r="O375" s="88" t="s">
        <v>1868</v>
      </c>
    </row>
    <row r="376" spans="1:15" ht="14.25" customHeight="1" x14ac:dyDescent="0.2">
      <c r="A376" s="10">
        <f t="shared" si="1"/>
        <v>375</v>
      </c>
      <c r="B376" s="10" t="s">
        <v>5970</v>
      </c>
      <c r="C376" s="10" t="s">
        <v>5971</v>
      </c>
      <c r="D376" s="11">
        <v>8301153437</v>
      </c>
      <c r="E376" s="13">
        <v>40893</v>
      </c>
      <c r="F376" s="211">
        <v>20114400408622</v>
      </c>
      <c r="G376" s="187">
        <v>20114400408622</v>
      </c>
      <c r="H376" s="12">
        <v>40893</v>
      </c>
      <c r="I376" s="10" t="s">
        <v>2423</v>
      </c>
      <c r="J376" s="10" t="s">
        <v>5972</v>
      </c>
      <c r="K376" s="10" t="s">
        <v>4342</v>
      </c>
      <c r="L376" s="10" t="s">
        <v>4342</v>
      </c>
      <c r="M376" s="10" t="s">
        <v>5973</v>
      </c>
      <c r="N376" s="10">
        <v>7428642</v>
      </c>
      <c r="O376" s="88" t="s">
        <v>5519</v>
      </c>
    </row>
    <row r="377" spans="1:15" ht="14.25" customHeight="1" x14ac:dyDescent="0.2">
      <c r="A377" s="10">
        <f t="shared" si="1"/>
        <v>376</v>
      </c>
      <c r="B377" s="10" t="s">
        <v>5974</v>
      </c>
      <c r="C377" s="10" t="s">
        <v>5975</v>
      </c>
      <c r="D377" s="11">
        <v>8305102631</v>
      </c>
      <c r="E377" s="13">
        <v>40893</v>
      </c>
      <c r="F377" s="211">
        <v>20114400410032</v>
      </c>
      <c r="G377" s="187">
        <v>20124400135212</v>
      </c>
      <c r="H377" s="13">
        <v>41029</v>
      </c>
      <c r="I377" s="10" t="s">
        <v>2423</v>
      </c>
      <c r="J377" s="10" t="s">
        <v>5976</v>
      </c>
      <c r="K377" s="10" t="s">
        <v>418</v>
      </c>
      <c r="L377" s="10" t="s">
        <v>335</v>
      </c>
      <c r="M377" s="10" t="s">
        <v>5977</v>
      </c>
      <c r="N377" s="10">
        <v>3705283</v>
      </c>
      <c r="O377" s="88" t="s">
        <v>5978</v>
      </c>
    </row>
    <row r="378" spans="1:15" ht="14.25" customHeight="1" x14ac:dyDescent="0.2">
      <c r="A378" s="10">
        <f t="shared" si="1"/>
        <v>377</v>
      </c>
      <c r="B378" s="10" t="s">
        <v>5979</v>
      </c>
      <c r="C378" s="10" t="s">
        <v>5980</v>
      </c>
      <c r="D378" s="11">
        <v>9000977689</v>
      </c>
      <c r="E378" s="13">
        <v>40893</v>
      </c>
      <c r="F378" s="211">
        <v>20114400409102</v>
      </c>
      <c r="G378" s="187">
        <v>20144400410122</v>
      </c>
      <c r="H378" s="12">
        <v>41963</v>
      </c>
      <c r="I378" s="10" t="s">
        <v>2423</v>
      </c>
      <c r="J378" s="10" t="s">
        <v>5981</v>
      </c>
      <c r="K378" s="10" t="s">
        <v>4342</v>
      </c>
      <c r="L378" s="10" t="s">
        <v>4342</v>
      </c>
      <c r="M378" s="10" t="s">
        <v>2089</v>
      </c>
      <c r="N378" s="10">
        <v>6212130</v>
      </c>
      <c r="O378" s="88" t="s">
        <v>2090</v>
      </c>
    </row>
    <row r="379" spans="1:15" ht="14.25" customHeight="1" x14ac:dyDescent="0.2">
      <c r="A379" s="10">
        <f t="shared" si="1"/>
        <v>378</v>
      </c>
      <c r="B379" s="10" t="s">
        <v>5982</v>
      </c>
      <c r="C379" s="10" t="s">
        <v>5983</v>
      </c>
      <c r="D379" s="11">
        <v>8002483288</v>
      </c>
      <c r="E379" s="13">
        <v>40921</v>
      </c>
      <c r="F379" s="211">
        <v>20124400007532</v>
      </c>
      <c r="G379" s="187">
        <v>20124400007532</v>
      </c>
      <c r="H379" s="13">
        <v>40921</v>
      </c>
      <c r="I379" s="10" t="s">
        <v>1292</v>
      </c>
      <c r="J379" s="10" t="s">
        <v>5984</v>
      </c>
      <c r="K379" s="10" t="s">
        <v>60</v>
      </c>
      <c r="L379" s="10" t="s">
        <v>61</v>
      </c>
      <c r="M379" s="10" t="s">
        <v>5985</v>
      </c>
      <c r="N379" s="10">
        <v>8828266</v>
      </c>
      <c r="O379" s="88" t="s">
        <v>5986</v>
      </c>
    </row>
    <row r="380" spans="1:15" ht="14.25" customHeight="1" x14ac:dyDescent="0.2">
      <c r="A380" s="10">
        <f t="shared" si="1"/>
        <v>379</v>
      </c>
      <c r="B380" s="10" t="s">
        <v>5987</v>
      </c>
      <c r="C380" s="10" t="s">
        <v>5988</v>
      </c>
      <c r="D380" s="11">
        <v>8605149231</v>
      </c>
      <c r="E380" s="13">
        <v>40921</v>
      </c>
      <c r="F380" s="211">
        <v>20124400007352</v>
      </c>
      <c r="G380" s="187">
        <v>20134400007192</v>
      </c>
      <c r="H380" s="13">
        <v>41288</v>
      </c>
      <c r="I380" s="10" t="s">
        <v>1292</v>
      </c>
      <c r="J380" s="10" t="s">
        <v>5989</v>
      </c>
      <c r="K380" s="10" t="s">
        <v>4342</v>
      </c>
      <c r="L380" s="10" t="s">
        <v>4342</v>
      </c>
      <c r="M380" s="10" t="s">
        <v>5990</v>
      </c>
      <c r="N380" s="10">
        <v>2879117</v>
      </c>
      <c r="O380" s="88" t="s">
        <v>4344</v>
      </c>
    </row>
    <row r="381" spans="1:15" ht="14.25" customHeight="1" x14ac:dyDescent="0.2">
      <c r="A381" s="10">
        <f t="shared" si="1"/>
        <v>380</v>
      </c>
      <c r="B381" s="10" t="s">
        <v>5991</v>
      </c>
      <c r="C381" s="10" t="s">
        <v>5992</v>
      </c>
      <c r="D381" s="11">
        <v>9001016846</v>
      </c>
      <c r="E381" s="13">
        <v>40921</v>
      </c>
      <c r="F381" s="211">
        <v>20124400006082</v>
      </c>
      <c r="G381" s="187">
        <v>20124400053432</v>
      </c>
      <c r="H381" s="13">
        <v>40953</v>
      </c>
      <c r="I381" s="10" t="s">
        <v>1292</v>
      </c>
      <c r="J381" s="10" t="s">
        <v>5993</v>
      </c>
      <c r="K381" s="10" t="s">
        <v>1205</v>
      </c>
      <c r="L381" s="10" t="s">
        <v>669</v>
      </c>
      <c r="M381" s="10" t="s">
        <v>5994</v>
      </c>
      <c r="N381" s="10">
        <v>6600259</v>
      </c>
      <c r="O381" s="88" t="s">
        <v>5995</v>
      </c>
    </row>
    <row r="382" spans="1:15" ht="14.25" customHeight="1" x14ac:dyDescent="0.2">
      <c r="A382" s="10">
        <f t="shared" si="1"/>
        <v>381</v>
      </c>
      <c r="B382" s="10" t="s">
        <v>5996</v>
      </c>
      <c r="C382" s="10" t="s">
        <v>5997</v>
      </c>
      <c r="D382" s="11">
        <v>9001489732</v>
      </c>
      <c r="E382" s="13">
        <v>40921</v>
      </c>
      <c r="F382" s="211">
        <v>20124400005852</v>
      </c>
      <c r="G382" s="187">
        <v>20124400005852</v>
      </c>
      <c r="H382" s="13">
        <v>40921</v>
      </c>
      <c r="I382" s="10" t="s">
        <v>2423</v>
      </c>
      <c r="J382" s="10" t="s">
        <v>5998</v>
      </c>
      <c r="K382" s="10" t="s">
        <v>142</v>
      </c>
      <c r="L382" s="10" t="s">
        <v>143</v>
      </c>
      <c r="M382" s="10" t="s">
        <v>5999</v>
      </c>
      <c r="N382" s="10">
        <v>6473236</v>
      </c>
      <c r="O382" s="88" t="s">
        <v>6000</v>
      </c>
    </row>
    <row r="383" spans="1:15" ht="14.25" customHeight="1" x14ac:dyDescent="0.2">
      <c r="A383" s="10">
        <f t="shared" si="1"/>
        <v>382</v>
      </c>
      <c r="B383" s="10" t="s">
        <v>6001</v>
      </c>
      <c r="C383" s="10" t="s">
        <v>6002</v>
      </c>
      <c r="D383" s="11">
        <v>8130119175</v>
      </c>
      <c r="E383" s="13">
        <v>40926</v>
      </c>
      <c r="F383" s="211">
        <v>20124400015362</v>
      </c>
      <c r="G383" s="187">
        <v>20124400015362</v>
      </c>
      <c r="H383" s="13">
        <v>40926</v>
      </c>
      <c r="I383" s="10" t="s">
        <v>1292</v>
      </c>
      <c r="J383" s="10" t="s">
        <v>1902</v>
      </c>
      <c r="K383" s="10" t="s">
        <v>625</v>
      </c>
      <c r="L383" s="10" t="s">
        <v>100</v>
      </c>
      <c r="M383" s="10" t="s">
        <v>6003</v>
      </c>
      <c r="N383" s="10">
        <v>8778718</v>
      </c>
      <c r="O383" s="88" t="s">
        <v>4344</v>
      </c>
    </row>
    <row r="384" spans="1:15" ht="14.25" customHeight="1" x14ac:dyDescent="0.2">
      <c r="A384" s="10">
        <f t="shared" si="1"/>
        <v>383</v>
      </c>
      <c r="B384" s="10" t="s">
        <v>6004</v>
      </c>
      <c r="C384" s="10" t="s">
        <v>6005</v>
      </c>
      <c r="D384" s="11">
        <v>8020163154</v>
      </c>
      <c r="E384" s="13">
        <v>40927</v>
      </c>
      <c r="F384" s="211">
        <v>20124400017932</v>
      </c>
      <c r="G384" s="187">
        <v>20124400017932</v>
      </c>
      <c r="H384" s="13">
        <v>40927</v>
      </c>
      <c r="I384" s="10" t="s">
        <v>2423</v>
      </c>
      <c r="J384" s="10" t="s">
        <v>6006</v>
      </c>
      <c r="K384" s="10" t="s">
        <v>418</v>
      </c>
      <c r="L384" s="10" t="s">
        <v>335</v>
      </c>
      <c r="M384" s="10" t="s">
        <v>6007</v>
      </c>
      <c r="N384" s="10">
        <v>3795272</v>
      </c>
      <c r="O384" s="88" t="s">
        <v>6008</v>
      </c>
    </row>
    <row r="385" spans="1:15" ht="14.25" customHeight="1" x14ac:dyDescent="0.2">
      <c r="A385" s="10">
        <f t="shared" si="1"/>
        <v>384</v>
      </c>
      <c r="B385" s="10" t="s">
        <v>3373</v>
      </c>
      <c r="C385" s="10" t="s">
        <v>6009</v>
      </c>
      <c r="D385" s="11">
        <v>8050197778</v>
      </c>
      <c r="E385" s="13">
        <v>40927</v>
      </c>
      <c r="F385" s="211">
        <v>20114400018182</v>
      </c>
      <c r="G385" s="187">
        <v>20134400020892</v>
      </c>
      <c r="H385" s="13">
        <v>41302</v>
      </c>
      <c r="I385" s="10" t="s">
        <v>1292</v>
      </c>
      <c r="J385" s="10" t="s">
        <v>6010</v>
      </c>
      <c r="K385" s="10" t="s">
        <v>508</v>
      </c>
      <c r="L385" s="10" t="s">
        <v>25</v>
      </c>
      <c r="M385" s="10" t="s">
        <v>6011</v>
      </c>
      <c r="N385" s="10">
        <v>6695778</v>
      </c>
      <c r="O385" s="88" t="s">
        <v>6012</v>
      </c>
    </row>
    <row r="386" spans="1:15" ht="14.25" customHeight="1" x14ac:dyDescent="0.2">
      <c r="A386" s="10">
        <f t="shared" si="1"/>
        <v>385</v>
      </c>
      <c r="B386" s="10" t="s">
        <v>6013</v>
      </c>
      <c r="C386" s="10" t="s">
        <v>6014</v>
      </c>
      <c r="D386" s="11">
        <v>8160065356</v>
      </c>
      <c r="E386" s="13">
        <v>40927</v>
      </c>
      <c r="F386" s="211">
        <v>20124400021142</v>
      </c>
      <c r="G386" s="187">
        <v>20124400021142</v>
      </c>
      <c r="H386" s="13">
        <v>40927</v>
      </c>
      <c r="I386" s="10" t="s">
        <v>2423</v>
      </c>
      <c r="J386" s="10" t="s">
        <v>6015</v>
      </c>
      <c r="K386" s="10" t="s">
        <v>352</v>
      </c>
      <c r="L386" s="10" t="s">
        <v>353</v>
      </c>
      <c r="M386" s="10" t="s">
        <v>6016</v>
      </c>
      <c r="N386" s="10">
        <v>3348979</v>
      </c>
      <c r="O386" s="88" t="s">
        <v>6017</v>
      </c>
    </row>
    <row r="387" spans="1:15" ht="14.25" customHeight="1" x14ac:dyDescent="0.2">
      <c r="A387" s="10">
        <f t="shared" si="1"/>
        <v>386</v>
      </c>
      <c r="B387" s="10" t="s">
        <v>6018</v>
      </c>
      <c r="C387" s="11" t="s">
        <v>6019</v>
      </c>
      <c r="D387" s="11">
        <v>9001114598</v>
      </c>
      <c r="E387" s="13">
        <v>40927</v>
      </c>
      <c r="F387" s="211">
        <v>20124400019042</v>
      </c>
      <c r="G387" s="187">
        <v>20124400288382</v>
      </c>
      <c r="H387" s="13">
        <v>41183</v>
      </c>
      <c r="I387" s="10" t="s">
        <v>2423</v>
      </c>
      <c r="J387" s="10" t="s">
        <v>6020</v>
      </c>
      <c r="K387" s="10" t="s">
        <v>50</v>
      </c>
      <c r="L387" s="10" t="s">
        <v>44</v>
      </c>
      <c r="M387" s="10" t="s">
        <v>4344</v>
      </c>
      <c r="N387" s="10" t="s">
        <v>4344</v>
      </c>
      <c r="O387" s="88" t="s">
        <v>4344</v>
      </c>
    </row>
    <row r="388" spans="1:15" ht="14.25" customHeight="1" x14ac:dyDescent="0.2">
      <c r="A388" s="10">
        <f t="shared" si="1"/>
        <v>387</v>
      </c>
      <c r="B388" s="10" t="s">
        <v>6021</v>
      </c>
      <c r="C388" s="11" t="s">
        <v>4344</v>
      </c>
      <c r="D388" s="11">
        <v>9003707965</v>
      </c>
      <c r="E388" s="13">
        <v>40927</v>
      </c>
      <c r="F388" s="211">
        <v>20124400020552</v>
      </c>
      <c r="G388" s="187">
        <v>20124400020552</v>
      </c>
      <c r="H388" s="13">
        <v>40927</v>
      </c>
      <c r="I388" s="10" t="s">
        <v>1292</v>
      </c>
      <c r="J388" s="10" t="s">
        <v>6022</v>
      </c>
      <c r="K388" s="10" t="s">
        <v>487</v>
      </c>
      <c r="L388" s="10" t="s">
        <v>168</v>
      </c>
      <c r="M388" s="10" t="s">
        <v>4344</v>
      </c>
      <c r="N388" s="10" t="s">
        <v>4344</v>
      </c>
      <c r="O388" s="88" t="s">
        <v>4344</v>
      </c>
    </row>
    <row r="389" spans="1:15" ht="14.25" customHeight="1" x14ac:dyDescent="0.2">
      <c r="A389" s="10">
        <f t="shared" si="1"/>
        <v>388</v>
      </c>
      <c r="B389" s="10" t="s">
        <v>6023</v>
      </c>
      <c r="C389" s="10" t="s">
        <v>6024</v>
      </c>
      <c r="D389" s="11">
        <v>8100044547</v>
      </c>
      <c r="E389" s="13">
        <v>40932</v>
      </c>
      <c r="F389" s="211">
        <v>20124400029692</v>
      </c>
      <c r="G389" s="187">
        <v>20134400052462</v>
      </c>
      <c r="H389" s="13">
        <v>41327</v>
      </c>
      <c r="I389" s="10" t="s">
        <v>1292</v>
      </c>
      <c r="J389" s="10" t="s">
        <v>6025</v>
      </c>
      <c r="K389" s="10" t="s">
        <v>6026</v>
      </c>
      <c r="L389" s="10" t="s">
        <v>61</v>
      </c>
      <c r="M389" s="10" t="s">
        <v>6027</v>
      </c>
      <c r="N389" s="10">
        <v>8670789</v>
      </c>
      <c r="O389" s="88" t="s">
        <v>6028</v>
      </c>
    </row>
    <row r="390" spans="1:15" ht="14.25" customHeight="1" x14ac:dyDescent="0.2">
      <c r="A390" s="10">
        <f t="shared" si="1"/>
        <v>389</v>
      </c>
      <c r="B390" s="10" t="s">
        <v>6029</v>
      </c>
      <c r="C390" s="10" t="s">
        <v>6030</v>
      </c>
      <c r="D390" s="11">
        <v>8100047201</v>
      </c>
      <c r="E390" s="13">
        <v>40932</v>
      </c>
      <c r="F390" s="211">
        <v>20124400029732</v>
      </c>
      <c r="G390" s="187">
        <v>20134400052472</v>
      </c>
      <c r="H390" s="13">
        <v>41327</v>
      </c>
      <c r="I390" s="10" t="s">
        <v>1292</v>
      </c>
      <c r="J390" s="10" t="s">
        <v>6031</v>
      </c>
      <c r="K390" s="10" t="s">
        <v>6026</v>
      </c>
      <c r="L390" s="10" t="s">
        <v>61</v>
      </c>
      <c r="M390" s="10" t="s">
        <v>6032</v>
      </c>
      <c r="N390" s="10">
        <v>8670599</v>
      </c>
      <c r="O390" s="88" t="s">
        <v>6033</v>
      </c>
    </row>
    <row r="391" spans="1:15" ht="14.25" customHeight="1" x14ac:dyDescent="0.2">
      <c r="A391" s="10">
        <f t="shared" si="1"/>
        <v>390</v>
      </c>
      <c r="B391" s="10" t="s">
        <v>6034</v>
      </c>
      <c r="C391" s="10" t="s">
        <v>6035</v>
      </c>
      <c r="D391" s="11">
        <v>8040170950</v>
      </c>
      <c r="E391" s="13">
        <v>40934</v>
      </c>
      <c r="F391" s="211">
        <v>20124400031542</v>
      </c>
      <c r="G391" s="187">
        <v>20134400161002</v>
      </c>
      <c r="H391" s="13">
        <v>41422</v>
      </c>
      <c r="I391" s="10" t="s">
        <v>1292</v>
      </c>
      <c r="J391" s="10" t="s">
        <v>6036</v>
      </c>
      <c r="K391" s="10" t="s">
        <v>142</v>
      </c>
      <c r="L391" s="10" t="s">
        <v>143</v>
      </c>
      <c r="M391" s="10" t="s">
        <v>6037</v>
      </c>
      <c r="N391" s="10">
        <v>6458582</v>
      </c>
      <c r="O391" s="88" t="s">
        <v>4344</v>
      </c>
    </row>
    <row r="392" spans="1:15" ht="14.25" customHeight="1" x14ac:dyDescent="0.2">
      <c r="A392" s="10">
        <f t="shared" si="1"/>
        <v>391</v>
      </c>
      <c r="B392" s="10" t="s">
        <v>6038</v>
      </c>
      <c r="C392" s="10" t="s">
        <v>6039</v>
      </c>
      <c r="D392" s="11">
        <v>9001051130</v>
      </c>
      <c r="E392" s="13">
        <v>40934</v>
      </c>
      <c r="F392" s="211">
        <v>20124400031482</v>
      </c>
      <c r="G392" s="187">
        <v>20124400031522</v>
      </c>
      <c r="H392" s="13">
        <v>40934</v>
      </c>
      <c r="I392" s="10" t="s">
        <v>2423</v>
      </c>
      <c r="J392" s="10" t="s">
        <v>6040</v>
      </c>
      <c r="K392" s="10" t="s">
        <v>1205</v>
      </c>
      <c r="L392" s="10" t="s">
        <v>669</v>
      </c>
      <c r="M392" s="10" t="s">
        <v>6041</v>
      </c>
      <c r="N392" s="10">
        <v>6629147</v>
      </c>
      <c r="O392" s="88" t="s">
        <v>859</v>
      </c>
    </row>
    <row r="393" spans="1:15" ht="14.25" customHeight="1" x14ac:dyDescent="0.2">
      <c r="A393" s="10">
        <f t="shared" si="1"/>
        <v>392</v>
      </c>
      <c r="B393" s="10" t="s">
        <v>6042</v>
      </c>
      <c r="C393" s="10" t="s">
        <v>6043</v>
      </c>
      <c r="D393" s="11">
        <v>8210027850</v>
      </c>
      <c r="E393" s="13">
        <v>40938</v>
      </c>
      <c r="F393" s="211">
        <v>20124400034992</v>
      </c>
      <c r="G393" s="187">
        <v>20124400327382</v>
      </c>
      <c r="H393" s="13">
        <v>41226</v>
      </c>
      <c r="I393" s="10" t="s">
        <v>1292</v>
      </c>
      <c r="J393" s="10" t="s">
        <v>6044</v>
      </c>
      <c r="K393" s="10" t="s">
        <v>5029</v>
      </c>
      <c r="L393" s="10" t="s">
        <v>25</v>
      </c>
      <c r="M393" s="10" t="s">
        <v>6045</v>
      </c>
      <c r="N393" s="10">
        <v>2208760</v>
      </c>
      <c r="O393" s="88" t="s">
        <v>4344</v>
      </c>
    </row>
    <row r="394" spans="1:15" ht="14.25" customHeight="1" x14ac:dyDescent="0.2">
      <c r="A394" s="10">
        <f t="shared" si="1"/>
        <v>393</v>
      </c>
      <c r="B394" s="10" t="s">
        <v>6046</v>
      </c>
      <c r="C394" s="10" t="s">
        <v>6047</v>
      </c>
      <c r="D394" s="11">
        <v>8020153389</v>
      </c>
      <c r="E394" s="13">
        <v>40941</v>
      </c>
      <c r="F394" s="211">
        <v>20124400039462</v>
      </c>
      <c r="G394" s="187">
        <v>20144400334052</v>
      </c>
      <c r="H394" s="13">
        <v>41816</v>
      </c>
      <c r="I394" s="10" t="s">
        <v>2423</v>
      </c>
      <c r="J394" s="10" t="s">
        <v>6048</v>
      </c>
      <c r="K394" s="10" t="s">
        <v>418</v>
      </c>
      <c r="L394" s="10" t="s">
        <v>335</v>
      </c>
      <c r="M394" s="10" t="s">
        <v>6049</v>
      </c>
      <c r="N394" s="10">
        <v>3791899</v>
      </c>
      <c r="O394" s="88" t="s">
        <v>6050</v>
      </c>
    </row>
    <row r="395" spans="1:15" ht="14.25" customHeight="1" x14ac:dyDescent="0.2">
      <c r="A395" s="10">
        <f t="shared" si="1"/>
        <v>394</v>
      </c>
      <c r="B395" s="10" t="s">
        <v>6051</v>
      </c>
      <c r="C395" s="11" t="s">
        <v>4344</v>
      </c>
      <c r="D395" s="11">
        <v>8290036279</v>
      </c>
      <c r="E395" s="13">
        <v>40941</v>
      </c>
      <c r="F395" s="211">
        <v>20124400039572</v>
      </c>
      <c r="G395" s="187">
        <v>20124400111002</v>
      </c>
      <c r="H395" s="13">
        <v>41015</v>
      </c>
      <c r="I395" s="10" t="s">
        <v>1292</v>
      </c>
      <c r="J395" s="10" t="s">
        <v>6052</v>
      </c>
      <c r="K395" s="10" t="s">
        <v>142</v>
      </c>
      <c r="L395" s="10" t="s">
        <v>143</v>
      </c>
      <c r="M395" s="10" t="s">
        <v>4344</v>
      </c>
      <c r="N395" s="10" t="s">
        <v>4344</v>
      </c>
      <c r="O395" s="88" t="s">
        <v>4344</v>
      </c>
    </row>
    <row r="396" spans="1:15" ht="14.25" customHeight="1" x14ac:dyDescent="0.2">
      <c r="A396" s="10">
        <f t="shared" si="1"/>
        <v>395</v>
      </c>
      <c r="B396" s="10" t="s">
        <v>6053</v>
      </c>
      <c r="C396" s="11" t="s">
        <v>4344</v>
      </c>
      <c r="D396" s="11">
        <v>9001989743</v>
      </c>
      <c r="E396" s="13">
        <v>40946</v>
      </c>
      <c r="F396" s="211">
        <v>20124400044682</v>
      </c>
      <c r="G396" s="187">
        <v>20124400044682</v>
      </c>
      <c r="H396" s="13">
        <v>40946</v>
      </c>
      <c r="I396" s="10" t="s">
        <v>2423</v>
      </c>
      <c r="J396" s="10" t="s">
        <v>6054</v>
      </c>
      <c r="K396" s="10" t="s">
        <v>1976</v>
      </c>
      <c r="L396" s="10" t="s">
        <v>100</v>
      </c>
      <c r="M396" s="10" t="s">
        <v>4344</v>
      </c>
      <c r="N396" s="10" t="s">
        <v>4344</v>
      </c>
      <c r="O396" s="88" t="s">
        <v>4344</v>
      </c>
    </row>
    <row r="397" spans="1:15" ht="14.25" customHeight="1" x14ac:dyDescent="0.2">
      <c r="A397" s="10">
        <f t="shared" si="1"/>
        <v>396</v>
      </c>
      <c r="B397" s="10" t="s">
        <v>6055</v>
      </c>
      <c r="C397" s="10" t="s">
        <v>6056</v>
      </c>
      <c r="D397" s="11">
        <v>9003075456</v>
      </c>
      <c r="E397" s="13">
        <v>40946</v>
      </c>
      <c r="F397" s="211">
        <v>20124400043242</v>
      </c>
      <c r="G397" s="187">
        <v>20124400043242</v>
      </c>
      <c r="H397" s="13">
        <v>40946</v>
      </c>
      <c r="I397" s="10" t="s">
        <v>2423</v>
      </c>
      <c r="J397" s="10" t="s">
        <v>6057</v>
      </c>
      <c r="K397" s="10" t="s">
        <v>142</v>
      </c>
      <c r="L397" s="10" t="s">
        <v>143</v>
      </c>
      <c r="M397" s="10" t="s">
        <v>4344</v>
      </c>
      <c r="N397" s="10" t="s">
        <v>4344</v>
      </c>
      <c r="O397" s="88" t="s">
        <v>4344</v>
      </c>
    </row>
    <row r="398" spans="1:15" ht="14.25" customHeight="1" x14ac:dyDescent="0.2">
      <c r="A398" s="10">
        <f t="shared" si="1"/>
        <v>397</v>
      </c>
      <c r="B398" s="10" t="s">
        <v>6058</v>
      </c>
      <c r="C398" s="11" t="s">
        <v>4344</v>
      </c>
      <c r="D398" s="11">
        <v>8130137289</v>
      </c>
      <c r="E398" s="13">
        <v>40947</v>
      </c>
      <c r="F398" s="211">
        <v>20124400046982</v>
      </c>
      <c r="G398" s="187">
        <v>20124400047612</v>
      </c>
      <c r="H398" s="13">
        <v>40948</v>
      </c>
      <c r="I398" s="10" t="s">
        <v>1292</v>
      </c>
      <c r="J398" s="10" t="s">
        <v>6059</v>
      </c>
      <c r="K398" s="10" t="s">
        <v>6060</v>
      </c>
      <c r="L398" s="10" t="s">
        <v>100</v>
      </c>
      <c r="M398" s="10" t="s">
        <v>4344</v>
      </c>
      <c r="N398" s="10" t="s">
        <v>4344</v>
      </c>
      <c r="O398" s="88" t="s">
        <v>4344</v>
      </c>
    </row>
    <row r="399" spans="1:15" ht="14.25" customHeight="1" x14ac:dyDescent="0.2">
      <c r="A399" s="10">
        <f t="shared" si="1"/>
        <v>398</v>
      </c>
      <c r="B399" s="10" t="s">
        <v>6061</v>
      </c>
      <c r="C399" s="11" t="s">
        <v>4344</v>
      </c>
      <c r="D399" s="11">
        <v>8130123228</v>
      </c>
      <c r="E399" s="13">
        <v>40949</v>
      </c>
      <c r="F399" s="211">
        <v>20124400049942</v>
      </c>
      <c r="G399" s="187">
        <v>20124400049942</v>
      </c>
      <c r="H399" s="13">
        <v>40949</v>
      </c>
      <c r="I399" s="10" t="s">
        <v>1292</v>
      </c>
      <c r="J399" s="10" t="s">
        <v>6062</v>
      </c>
      <c r="K399" s="10" t="s">
        <v>6063</v>
      </c>
      <c r="L399" s="10" t="s">
        <v>100</v>
      </c>
      <c r="M399" s="10" t="s">
        <v>4344</v>
      </c>
      <c r="N399" s="10" t="s">
        <v>4344</v>
      </c>
      <c r="O399" s="88" t="s">
        <v>4344</v>
      </c>
    </row>
    <row r="400" spans="1:15" ht="14.25" customHeight="1" x14ac:dyDescent="0.2">
      <c r="A400" s="10">
        <f t="shared" si="1"/>
        <v>399</v>
      </c>
      <c r="B400" s="10" t="s">
        <v>6064</v>
      </c>
      <c r="C400" s="10" t="s">
        <v>6065</v>
      </c>
      <c r="D400" s="11">
        <v>8903001194</v>
      </c>
      <c r="E400" s="12">
        <v>40952</v>
      </c>
      <c r="F400" s="211">
        <v>20124400051082</v>
      </c>
      <c r="G400" s="187">
        <v>20124400276092</v>
      </c>
      <c r="H400" s="13">
        <v>41171</v>
      </c>
      <c r="I400" s="10" t="s">
        <v>1292</v>
      </c>
      <c r="J400" s="10" t="s">
        <v>6066</v>
      </c>
      <c r="K400" s="10" t="s">
        <v>54</v>
      </c>
      <c r="L400" s="10" t="s">
        <v>25</v>
      </c>
      <c r="M400" s="10" t="s">
        <v>6067</v>
      </c>
      <c r="N400" s="10">
        <v>3363885</v>
      </c>
      <c r="O400" s="88" t="s">
        <v>6068</v>
      </c>
    </row>
    <row r="401" spans="1:15" ht="14.25" customHeight="1" x14ac:dyDescent="0.2">
      <c r="A401" s="10">
        <f t="shared" si="1"/>
        <v>400</v>
      </c>
      <c r="B401" s="10" t="s">
        <v>6069</v>
      </c>
      <c r="C401" s="11" t="s">
        <v>4344</v>
      </c>
      <c r="D401" s="11">
        <v>8300857859</v>
      </c>
      <c r="E401" s="13">
        <v>40955</v>
      </c>
      <c r="F401" s="211">
        <v>20124400055432</v>
      </c>
      <c r="G401" s="187">
        <v>20124400062072</v>
      </c>
      <c r="H401" s="13">
        <v>40960</v>
      </c>
      <c r="I401" s="10" t="s">
        <v>2423</v>
      </c>
      <c r="J401" s="10" t="s">
        <v>5981</v>
      </c>
      <c r="K401" s="10" t="s">
        <v>4342</v>
      </c>
      <c r="L401" s="10" t="s">
        <v>4342</v>
      </c>
      <c r="M401" s="10" t="s">
        <v>4344</v>
      </c>
      <c r="N401" s="10" t="s">
        <v>4344</v>
      </c>
      <c r="O401" s="88" t="s">
        <v>4344</v>
      </c>
    </row>
    <row r="402" spans="1:15" ht="14.25" customHeight="1" x14ac:dyDescent="0.2">
      <c r="A402" s="10">
        <f t="shared" si="1"/>
        <v>401</v>
      </c>
      <c r="B402" s="10" t="s">
        <v>6070</v>
      </c>
      <c r="C402" s="10" t="s">
        <v>6071</v>
      </c>
      <c r="D402" s="11">
        <v>8300782257</v>
      </c>
      <c r="E402" s="13">
        <v>40956</v>
      </c>
      <c r="F402" s="211">
        <v>20124400056872</v>
      </c>
      <c r="G402" s="187">
        <v>20134400302902</v>
      </c>
      <c r="H402" s="13">
        <v>41564</v>
      </c>
      <c r="I402" s="10" t="s">
        <v>2423</v>
      </c>
      <c r="J402" s="10" t="s">
        <v>5721</v>
      </c>
      <c r="K402" s="10" t="s">
        <v>4342</v>
      </c>
      <c r="L402" s="10" t="s">
        <v>4342</v>
      </c>
      <c r="M402" s="10" t="s">
        <v>6072</v>
      </c>
      <c r="N402" s="10">
        <v>2471157</v>
      </c>
      <c r="O402" s="88" t="s">
        <v>6073</v>
      </c>
    </row>
    <row r="403" spans="1:15" ht="14.25" customHeight="1" x14ac:dyDescent="0.2">
      <c r="A403" s="10">
        <f t="shared" si="1"/>
        <v>402</v>
      </c>
      <c r="B403" s="10" t="s">
        <v>6074</v>
      </c>
      <c r="C403" s="10" t="s">
        <v>6075</v>
      </c>
      <c r="D403" s="11">
        <v>9000277110</v>
      </c>
      <c r="E403" s="13">
        <v>40956</v>
      </c>
      <c r="F403" s="211">
        <v>20124400056072</v>
      </c>
      <c r="G403" s="187">
        <v>20124400056072</v>
      </c>
      <c r="H403" s="13">
        <v>40956</v>
      </c>
      <c r="I403" s="10" t="s">
        <v>2423</v>
      </c>
      <c r="J403" s="10" t="s">
        <v>4195</v>
      </c>
      <c r="K403" s="10" t="s">
        <v>2449</v>
      </c>
      <c r="L403" s="10" t="s">
        <v>306</v>
      </c>
      <c r="M403" s="10" t="s">
        <v>6076</v>
      </c>
      <c r="N403" s="10">
        <v>5802757</v>
      </c>
      <c r="O403" s="88" t="s">
        <v>5049</v>
      </c>
    </row>
    <row r="404" spans="1:15" ht="14.25" customHeight="1" x14ac:dyDescent="0.2">
      <c r="A404" s="10">
        <f t="shared" si="1"/>
        <v>403</v>
      </c>
      <c r="B404" s="10" t="s">
        <v>6077</v>
      </c>
      <c r="C404" s="10" t="s">
        <v>6078</v>
      </c>
      <c r="D404" s="11">
        <v>8040144999</v>
      </c>
      <c r="E404" s="13">
        <v>40960</v>
      </c>
      <c r="F404" s="211">
        <v>20124400062692</v>
      </c>
      <c r="G404" s="187">
        <v>20124400062692</v>
      </c>
      <c r="H404" s="13">
        <v>40960</v>
      </c>
      <c r="I404" s="10" t="s">
        <v>2423</v>
      </c>
      <c r="J404" s="10" t="s">
        <v>1984</v>
      </c>
      <c r="K404" s="10" t="s">
        <v>1985</v>
      </c>
      <c r="L404" s="10" t="s">
        <v>143</v>
      </c>
      <c r="M404" s="10" t="s">
        <v>6079</v>
      </c>
      <c r="N404" s="10">
        <v>6469999</v>
      </c>
      <c r="O404" s="88" t="s">
        <v>6080</v>
      </c>
    </row>
    <row r="405" spans="1:15" ht="14.25" customHeight="1" x14ac:dyDescent="0.2">
      <c r="A405" s="10">
        <f t="shared" si="1"/>
        <v>404</v>
      </c>
      <c r="B405" s="10" t="s">
        <v>6081</v>
      </c>
      <c r="C405" s="10" t="s">
        <v>6082</v>
      </c>
      <c r="D405" s="11">
        <v>9002991671</v>
      </c>
      <c r="E405" s="13">
        <v>40960</v>
      </c>
      <c r="F405" s="211">
        <v>20124400062192</v>
      </c>
      <c r="G405" s="187">
        <v>20134400052442</v>
      </c>
      <c r="H405" s="13">
        <v>41327</v>
      </c>
      <c r="I405" s="10" t="s">
        <v>1292</v>
      </c>
      <c r="J405" s="10" t="s">
        <v>6083</v>
      </c>
      <c r="K405" s="10" t="s">
        <v>6084</v>
      </c>
      <c r="L405" s="10" t="s">
        <v>669</v>
      </c>
      <c r="M405" s="10" t="s">
        <v>6085</v>
      </c>
      <c r="N405" s="10">
        <v>6870776</v>
      </c>
      <c r="O405" s="88" t="s">
        <v>6086</v>
      </c>
    </row>
    <row r="406" spans="1:15" ht="14.25" customHeight="1" x14ac:dyDescent="0.2">
      <c r="A406" s="10">
        <f t="shared" si="1"/>
        <v>405</v>
      </c>
      <c r="B406" s="10" t="s">
        <v>6087</v>
      </c>
      <c r="C406" s="10" t="s">
        <v>6088</v>
      </c>
      <c r="D406" s="11">
        <v>9003338712</v>
      </c>
      <c r="E406" s="13">
        <v>40960</v>
      </c>
      <c r="F406" s="211">
        <v>20124400062172</v>
      </c>
      <c r="G406" s="187">
        <v>20134400052482</v>
      </c>
      <c r="H406" s="13">
        <v>41327</v>
      </c>
      <c r="I406" s="10" t="s">
        <v>1292</v>
      </c>
      <c r="J406" s="10" t="s">
        <v>6089</v>
      </c>
      <c r="K406" s="10" t="s">
        <v>6090</v>
      </c>
      <c r="L406" s="10" t="s">
        <v>1074</v>
      </c>
      <c r="M406" s="10" t="s">
        <v>6091</v>
      </c>
      <c r="N406" s="10">
        <v>2835429</v>
      </c>
      <c r="O406" s="88" t="s">
        <v>6092</v>
      </c>
    </row>
    <row r="407" spans="1:15" ht="14.25" customHeight="1" x14ac:dyDescent="0.2">
      <c r="A407" s="10">
        <f t="shared" si="1"/>
        <v>406</v>
      </c>
      <c r="B407" s="10" t="s">
        <v>6093</v>
      </c>
      <c r="C407" s="10" t="s">
        <v>6094</v>
      </c>
      <c r="D407" s="11">
        <v>9004060388</v>
      </c>
      <c r="E407" s="13">
        <v>40960</v>
      </c>
      <c r="F407" s="211">
        <v>20124400062212</v>
      </c>
      <c r="G407" s="187">
        <v>20134400052432</v>
      </c>
      <c r="H407" s="13">
        <v>41327</v>
      </c>
      <c r="I407" s="10" t="s">
        <v>2423</v>
      </c>
      <c r="J407" s="10" t="s">
        <v>6095</v>
      </c>
      <c r="K407" s="10" t="s">
        <v>4342</v>
      </c>
      <c r="L407" s="10" t="s">
        <v>4342</v>
      </c>
      <c r="M407" s="10" t="s">
        <v>6096</v>
      </c>
      <c r="N407" s="10">
        <v>2567975</v>
      </c>
      <c r="O407" s="88" t="s">
        <v>6097</v>
      </c>
    </row>
    <row r="408" spans="1:15" ht="14.25" customHeight="1" x14ac:dyDescent="0.2">
      <c r="A408" s="10">
        <f t="shared" si="1"/>
        <v>407</v>
      </c>
      <c r="B408" s="10" t="s">
        <v>6098</v>
      </c>
      <c r="C408" s="10" t="s">
        <v>6099</v>
      </c>
      <c r="D408" s="11">
        <v>9001104862</v>
      </c>
      <c r="E408" s="13">
        <v>40961</v>
      </c>
      <c r="F408" s="211">
        <v>20124700004842</v>
      </c>
      <c r="G408" s="187">
        <v>20124400156982</v>
      </c>
      <c r="H408" s="13">
        <v>41047</v>
      </c>
      <c r="I408" s="10" t="s">
        <v>1292</v>
      </c>
      <c r="J408" s="10" t="s">
        <v>27</v>
      </c>
      <c r="K408" s="10" t="s">
        <v>54</v>
      </c>
      <c r="L408" s="10" t="s">
        <v>25</v>
      </c>
      <c r="M408" s="10" t="s">
        <v>6100</v>
      </c>
      <c r="N408" s="10">
        <v>6692998</v>
      </c>
      <c r="O408" s="88" t="s">
        <v>6101</v>
      </c>
    </row>
    <row r="409" spans="1:15" ht="14.25" customHeight="1" x14ac:dyDescent="0.2">
      <c r="A409" s="10">
        <f t="shared" si="1"/>
        <v>408</v>
      </c>
      <c r="B409" s="10" t="s">
        <v>6102</v>
      </c>
      <c r="C409" s="11" t="s">
        <v>4344</v>
      </c>
      <c r="D409" s="11">
        <v>9001248709</v>
      </c>
      <c r="E409" s="13">
        <v>40962</v>
      </c>
      <c r="F409" s="211">
        <v>20124400065582</v>
      </c>
      <c r="G409" s="187">
        <v>20124400065582</v>
      </c>
      <c r="H409" s="13">
        <v>40962</v>
      </c>
      <c r="I409" s="10" t="s">
        <v>2423</v>
      </c>
      <c r="J409" s="10" t="s">
        <v>6103</v>
      </c>
      <c r="K409" s="10" t="s">
        <v>157</v>
      </c>
      <c r="L409" s="10" t="s">
        <v>158</v>
      </c>
      <c r="M409" s="10" t="s">
        <v>4344</v>
      </c>
      <c r="N409" s="10" t="s">
        <v>4344</v>
      </c>
      <c r="O409" s="88" t="s">
        <v>4344</v>
      </c>
    </row>
    <row r="410" spans="1:15" ht="14.25" customHeight="1" x14ac:dyDescent="0.2">
      <c r="A410" s="10">
        <f t="shared" si="1"/>
        <v>409</v>
      </c>
      <c r="B410" s="10" t="s">
        <v>6104</v>
      </c>
      <c r="C410" s="10" t="s">
        <v>6105</v>
      </c>
      <c r="D410" s="11">
        <v>8070079408</v>
      </c>
      <c r="E410" s="13">
        <v>40963</v>
      </c>
      <c r="F410" s="211">
        <v>20124400067332</v>
      </c>
      <c r="G410" s="187">
        <v>20124400067332</v>
      </c>
      <c r="H410" s="13">
        <v>40963</v>
      </c>
      <c r="I410" s="10" t="s">
        <v>2423</v>
      </c>
      <c r="J410" s="10" t="s">
        <v>6106</v>
      </c>
      <c r="K410" s="10" t="s">
        <v>487</v>
      </c>
      <c r="L410" s="10" t="s">
        <v>168</v>
      </c>
      <c r="M410" s="10" t="s">
        <v>6107</v>
      </c>
      <c r="N410" s="10">
        <v>5716005</v>
      </c>
      <c r="O410" s="88" t="s">
        <v>6108</v>
      </c>
    </row>
    <row r="411" spans="1:15" ht="14.25" customHeight="1" x14ac:dyDescent="0.2">
      <c r="A411" s="10">
        <f t="shared" si="1"/>
        <v>410</v>
      </c>
      <c r="B411" s="10" t="s">
        <v>6109</v>
      </c>
      <c r="C411" s="10" t="s">
        <v>6110</v>
      </c>
      <c r="D411" s="11">
        <v>8050178974</v>
      </c>
      <c r="E411" s="13">
        <v>40966</v>
      </c>
      <c r="F411" s="211">
        <v>20124400068012</v>
      </c>
      <c r="G411" s="187">
        <v>20124400068012</v>
      </c>
      <c r="H411" s="13">
        <v>40966</v>
      </c>
      <c r="I411" s="10" t="s">
        <v>1292</v>
      </c>
      <c r="J411" s="10" t="s">
        <v>6111</v>
      </c>
      <c r="K411" s="10" t="s">
        <v>54</v>
      </c>
      <c r="L411" s="10" t="s">
        <v>25</v>
      </c>
      <c r="M411" s="10" t="s">
        <v>6112</v>
      </c>
      <c r="N411" s="10">
        <v>3328426</v>
      </c>
      <c r="O411" s="88" t="s">
        <v>1954</v>
      </c>
    </row>
    <row r="412" spans="1:15" ht="14.25" customHeight="1" x14ac:dyDescent="0.2">
      <c r="A412" s="10">
        <f t="shared" si="1"/>
        <v>411</v>
      </c>
      <c r="B412" s="10" t="s">
        <v>6113</v>
      </c>
      <c r="C412" s="10" t="s">
        <v>6114</v>
      </c>
      <c r="D412" s="11">
        <v>8240060694</v>
      </c>
      <c r="E412" s="13">
        <v>40967</v>
      </c>
      <c r="F412" s="211">
        <v>20124400069852</v>
      </c>
      <c r="G412" s="187">
        <v>20184400231312</v>
      </c>
      <c r="H412" s="13">
        <v>43314</v>
      </c>
      <c r="I412" s="10" t="s">
        <v>1292</v>
      </c>
      <c r="J412" s="10" t="s">
        <v>6115</v>
      </c>
      <c r="K412" s="10" t="s">
        <v>6116</v>
      </c>
      <c r="L412" s="10" t="s">
        <v>306</v>
      </c>
      <c r="M412" s="10" t="s">
        <v>6076</v>
      </c>
      <c r="N412" s="10">
        <v>5802757</v>
      </c>
      <c r="O412" s="88" t="s">
        <v>6117</v>
      </c>
    </row>
    <row r="413" spans="1:15" ht="14.25" customHeight="1" x14ac:dyDescent="0.2">
      <c r="A413" s="10">
        <f t="shared" si="1"/>
        <v>412</v>
      </c>
      <c r="B413" s="10" t="s">
        <v>6118</v>
      </c>
      <c r="C413" s="10" t="s">
        <v>6119</v>
      </c>
      <c r="D413" s="11">
        <v>8301446775</v>
      </c>
      <c r="E413" s="12">
        <v>40968</v>
      </c>
      <c r="F413" s="211">
        <v>20124400070692</v>
      </c>
      <c r="G413" s="187">
        <v>20124400070692</v>
      </c>
      <c r="H413" s="12">
        <v>40968</v>
      </c>
      <c r="I413" s="10" t="s">
        <v>2423</v>
      </c>
      <c r="J413" s="10" t="s">
        <v>6120</v>
      </c>
      <c r="K413" s="10" t="s">
        <v>4342</v>
      </c>
      <c r="L413" s="10" t="s">
        <v>4342</v>
      </c>
      <c r="M413" s="10" t="s">
        <v>6121</v>
      </c>
      <c r="N413" s="10">
        <v>6209008</v>
      </c>
      <c r="O413" s="88" t="s">
        <v>6122</v>
      </c>
    </row>
    <row r="414" spans="1:15" ht="14.25" customHeight="1" x14ac:dyDescent="0.2">
      <c r="A414" s="10">
        <f t="shared" si="1"/>
        <v>413</v>
      </c>
      <c r="B414" s="10" t="s">
        <v>6123</v>
      </c>
      <c r="C414" s="10" t="s">
        <v>6124</v>
      </c>
      <c r="D414" s="11">
        <v>9001730694</v>
      </c>
      <c r="E414" s="13">
        <v>40968</v>
      </c>
      <c r="F414" s="212">
        <v>20124400070912</v>
      </c>
      <c r="G414" s="187">
        <v>20124400070912</v>
      </c>
      <c r="H414" s="13">
        <v>40968</v>
      </c>
      <c r="I414" s="10" t="s">
        <v>2423</v>
      </c>
      <c r="J414" s="10" t="s">
        <v>6125</v>
      </c>
      <c r="K414" s="10" t="s">
        <v>54</v>
      </c>
      <c r="L414" s="10" t="s">
        <v>25</v>
      </c>
      <c r="M414" s="10" t="s">
        <v>6126</v>
      </c>
      <c r="N414" s="10">
        <v>5510315</v>
      </c>
      <c r="O414" s="88" t="s">
        <v>6127</v>
      </c>
    </row>
    <row r="415" spans="1:15" ht="14.25" customHeight="1" x14ac:dyDescent="0.2">
      <c r="A415" s="10">
        <f t="shared" si="1"/>
        <v>414</v>
      </c>
      <c r="B415" s="10" t="s">
        <v>6128</v>
      </c>
      <c r="C415" s="11" t="s">
        <v>4344</v>
      </c>
      <c r="D415" s="11">
        <v>9003948286</v>
      </c>
      <c r="E415" s="13">
        <v>40968</v>
      </c>
      <c r="F415" s="211">
        <v>20124400070812</v>
      </c>
      <c r="G415" s="187">
        <v>20134400052452</v>
      </c>
      <c r="H415" s="13">
        <v>41327</v>
      </c>
      <c r="I415" s="10" t="s">
        <v>1292</v>
      </c>
      <c r="J415" s="10" t="s">
        <v>6129</v>
      </c>
      <c r="K415" s="10" t="s">
        <v>6130</v>
      </c>
      <c r="L415" s="10" t="s">
        <v>1074</v>
      </c>
      <c r="M415" s="10" t="s">
        <v>4344</v>
      </c>
      <c r="N415" s="10" t="s">
        <v>4344</v>
      </c>
      <c r="O415" s="88" t="s">
        <v>4344</v>
      </c>
    </row>
    <row r="416" spans="1:15" ht="14.25" customHeight="1" x14ac:dyDescent="0.2">
      <c r="A416" s="10">
        <f t="shared" si="1"/>
        <v>415</v>
      </c>
      <c r="B416" s="10" t="s">
        <v>6131</v>
      </c>
      <c r="C416" s="11" t="s">
        <v>4344</v>
      </c>
      <c r="D416" s="11">
        <v>9002776794</v>
      </c>
      <c r="E416" s="13">
        <v>40970</v>
      </c>
      <c r="F416" s="211">
        <v>20124400073272</v>
      </c>
      <c r="G416" s="187">
        <v>20124400073272</v>
      </c>
      <c r="H416" s="13">
        <v>40970</v>
      </c>
      <c r="I416" s="10" t="s">
        <v>2423</v>
      </c>
      <c r="J416" s="10" t="s">
        <v>6132</v>
      </c>
      <c r="K416" s="10" t="s">
        <v>1205</v>
      </c>
      <c r="L416" s="10" t="s">
        <v>669</v>
      </c>
      <c r="M416" s="10" t="s">
        <v>4344</v>
      </c>
      <c r="N416" s="10" t="s">
        <v>4344</v>
      </c>
      <c r="O416" s="88" t="s">
        <v>4344</v>
      </c>
    </row>
    <row r="417" spans="1:15" ht="14.25" customHeight="1" x14ac:dyDescent="0.2">
      <c r="A417" s="10">
        <f t="shared" si="1"/>
        <v>416</v>
      </c>
      <c r="B417" s="10" t="s">
        <v>6133</v>
      </c>
      <c r="C417" s="10" t="s">
        <v>6134</v>
      </c>
      <c r="D417" s="11">
        <v>8301364585</v>
      </c>
      <c r="E417" s="13">
        <v>40974</v>
      </c>
      <c r="F417" s="211">
        <v>20124400075472</v>
      </c>
      <c r="G417" s="187">
        <v>20124400075472</v>
      </c>
      <c r="H417" s="13">
        <v>40974</v>
      </c>
      <c r="I417" s="10" t="s">
        <v>2423</v>
      </c>
      <c r="J417" s="10" t="s">
        <v>6135</v>
      </c>
      <c r="K417" s="10" t="s">
        <v>4342</v>
      </c>
      <c r="L417" s="10" t="s">
        <v>4342</v>
      </c>
      <c r="M417" s="10" t="s">
        <v>6136</v>
      </c>
      <c r="N417" s="10">
        <v>6068181</v>
      </c>
      <c r="O417" s="88" t="s">
        <v>6137</v>
      </c>
    </row>
    <row r="418" spans="1:15" ht="14.25" customHeight="1" x14ac:dyDescent="0.2">
      <c r="A418" s="10">
        <f t="shared" si="1"/>
        <v>417</v>
      </c>
      <c r="B418" s="10" t="s">
        <v>6138</v>
      </c>
      <c r="C418" s="10" t="s">
        <v>6139</v>
      </c>
      <c r="D418" s="11">
        <v>9000704481</v>
      </c>
      <c r="E418" s="12">
        <v>40982</v>
      </c>
      <c r="F418" s="211">
        <v>2012440008512</v>
      </c>
      <c r="G418" s="187">
        <v>20144400107562</v>
      </c>
      <c r="H418" s="12">
        <v>41736</v>
      </c>
      <c r="I418" s="10" t="s">
        <v>2423</v>
      </c>
      <c r="J418" s="10" t="s">
        <v>6140</v>
      </c>
      <c r="K418" s="10" t="s">
        <v>54</v>
      </c>
      <c r="L418" s="10" t="s">
        <v>25</v>
      </c>
      <c r="M418" s="10" t="s">
        <v>4344</v>
      </c>
      <c r="N418" s="10" t="s">
        <v>4344</v>
      </c>
      <c r="O418" s="88" t="s">
        <v>4344</v>
      </c>
    </row>
    <row r="419" spans="1:15" ht="14.25" customHeight="1" x14ac:dyDescent="0.2">
      <c r="A419" s="10">
        <f t="shared" si="1"/>
        <v>418</v>
      </c>
      <c r="B419" s="10" t="s">
        <v>6141</v>
      </c>
      <c r="C419" s="10" t="s">
        <v>6142</v>
      </c>
      <c r="D419" s="11">
        <v>8912003851</v>
      </c>
      <c r="E419" s="13">
        <v>40991</v>
      </c>
      <c r="F419" s="211">
        <v>20124400091782</v>
      </c>
      <c r="G419" s="187">
        <v>20124400091782</v>
      </c>
      <c r="H419" s="13">
        <v>40991</v>
      </c>
      <c r="I419" s="10" t="s">
        <v>1292</v>
      </c>
      <c r="J419" s="10" t="s">
        <v>6143</v>
      </c>
      <c r="K419" s="10" t="s">
        <v>527</v>
      </c>
      <c r="L419" s="10" t="s">
        <v>475</v>
      </c>
      <c r="M419" s="10" t="s">
        <v>6144</v>
      </c>
      <c r="N419" s="10">
        <v>7315277</v>
      </c>
      <c r="O419" s="88" t="s">
        <v>6145</v>
      </c>
    </row>
    <row r="420" spans="1:15" ht="14.25" customHeight="1" x14ac:dyDescent="0.2">
      <c r="A420" s="10">
        <f t="shared" si="1"/>
        <v>419</v>
      </c>
      <c r="B420" s="10" t="s">
        <v>6146</v>
      </c>
      <c r="C420" s="10" t="s">
        <v>6147</v>
      </c>
      <c r="D420" s="11">
        <v>8050284076</v>
      </c>
      <c r="E420" s="13">
        <v>40998</v>
      </c>
      <c r="F420" s="211">
        <v>20124400097082</v>
      </c>
      <c r="G420" s="187">
        <v>20124400097082</v>
      </c>
      <c r="H420" s="13">
        <v>40998</v>
      </c>
      <c r="I420" s="10" t="s">
        <v>2423</v>
      </c>
      <c r="J420" s="10" t="s">
        <v>6148</v>
      </c>
      <c r="K420" s="10" t="s">
        <v>54</v>
      </c>
      <c r="L420" s="10" t="s">
        <v>25</v>
      </c>
      <c r="M420" s="10" t="s">
        <v>6149</v>
      </c>
      <c r="N420" s="10">
        <v>5577320</v>
      </c>
      <c r="O420" s="88" t="s">
        <v>1840</v>
      </c>
    </row>
    <row r="421" spans="1:15" ht="14.25" customHeight="1" x14ac:dyDescent="0.2">
      <c r="A421" s="10">
        <f t="shared" si="1"/>
        <v>420</v>
      </c>
      <c r="B421" s="10" t="s">
        <v>6150</v>
      </c>
      <c r="C421" s="10" t="s">
        <v>6151</v>
      </c>
      <c r="D421" s="11">
        <v>9003102628</v>
      </c>
      <c r="E421" s="13">
        <v>41024</v>
      </c>
      <c r="F421" s="211">
        <v>20124400127152</v>
      </c>
      <c r="G421" s="187">
        <v>20124400127152</v>
      </c>
      <c r="H421" s="13">
        <v>41024</v>
      </c>
      <c r="I421" s="10" t="s">
        <v>1292</v>
      </c>
      <c r="J421" s="10" t="s">
        <v>6152</v>
      </c>
      <c r="K421" s="10" t="s">
        <v>6153</v>
      </c>
      <c r="L421" s="10" t="s">
        <v>44</v>
      </c>
      <c r="M421" s="10" t="s">
        <v>6154</v>
      </c>
      <c r="N421" s="10">
        <v>5433755</v>
      </c>
      <c r="O421" s="88" t="s">
        <v>6155</v>
      </c>
    </row>
    <row r="422" spans="1:15" ht="14.25" customHeight="1" x14ac:dyDescent="0.2">
      <c r="A422" s="10">
        <f t="shared" si="1"/>
        <v>421</v>
      </c>
      <c r="B422" s="10" t="s">
        <v>6156</v>
      </c>
      <c r="C422" s="10" t="s">
        <v>6157</v>
      </c>
      <c r="D422" s="11">
        <v>9003828625</v>
      </c>
      <c r="E422" s="13">
        <v>41024</v>
      </c>
      <c r="F422" s="211">
        <v>20124400127172</v>
      </c>
      <c r="G422" s="187">
        <v>20124400127172</v>
      </c>
      <c r="H422" s="13">
        <v>41024</v>
      </c>
      <c r="I422" s="10" t="s">
        <v>1292</v>
      </c>
      <c r="J422" s="10" t="s">
        <v>6152</v>
      </c>
      <c r="K422" s="10" t="s">
        <v>6158</v>
      </c>
      <c r="L422" s="10" t="s">
        <v>44</v>
      </c>
      <c r="M422" s="10" t="s">
        <v>6159</v>
      </c>
      <c r="N422" s="10">
        <v>3841000</v>
      </c>
      <c r="O422" s="88" t="s">
        <v>6155</v>
      </c>
    </row>
    <row r="423" spans="1:15" ht="14.25" customHeight="1" x14ac:dyDescent="0.2">
      <c r="A423" s="10">
        <f t="shared" si="1"/>
        <v>422</v>
      </c>
      <c r="B423" s="10" t="s">
        <v>6160</v>
      </c>
      <c r="C423" s="11" t="s">
        <v>4344</v>
      </c>
      <c r="D423" s="11">
        <v>8300775621</v>
      </c>
      <c r="E423" s="13">
        <v>41026</v>
      </c>
      <c r="F423" s="211">
        <v>20124400131852</v>
      </c>
      <c r="G423" s="187">
        <v>20134400076612</v>
      </c>
      <c r="H423" s="13">
        <v>41351</v>
      </c>
      <c r="I423" s="10" t="s">
        <v>1292</v>
      </c>
      <c r="J423" s="10" t="s">
        <v>6161</v>
      </c>
      <c r="K423" s="10" t="s">
        <v>4342</v>
      </c>
      <c r="L423" s="10" t="s">
        <v>4342</v>
      </c>
      <c r="M423" s="10" t="s">
        <v>4344</v>
      </c>
      <c r="N423" s="10" t="s">
        <v>4344</v>
      </c>
      <c r="O423" s="88" t="s">
        <v>4344</v>
      </c>
    </row>
    <row r="424" spans="1:15" ht="14.25" customHeight="1" x14ac:dyDescent="0.2">
      <c r="A424" s="10">
        <f t="shared" si="1"/>
        <v>423</v>
      </c>
      <c r="B424" s="10" t="s">
        <v>6162</v>
      </c>
      <c r="C424" s="11" t="s">
        <v>4344</v>
      </c>
      <c r="D424" s="11">
        <v>8370009444</v>
      </c>
      <c r="E424" s="13">
        <v>41029</v>
      </c>
      <c r="F424" s="211">
        <v>20124400134042</v>
      </c>
      <c r="G424" s="187">
        <v>20124400134042</v>
      </c>
      <c r="H424" s="13">
        <v>41029</v>
      </c>
      <c r="I424" s="10" t="s">
        <v>1292</v>
      </c>
      <c r="J424" s="10" t="s">
        <v>6163</v>
      </c>
      <c r="K424" s="10" t="s">
        <v>2027</v>
      </c>
      <c r="L424" s="10" t="s">
        <v>475</v>
      </c>
      <c r="M424" s="10" t="s">
        <v>4344</v>
      </c>
      <c r="N424" s="10" t="s">
        <v>4344</v>
      </c>
      <c r="O424" s="88" t="s">
        <v>4344</v>
      </c>
    </row>
    <row r="425" spans="1:15" ht="14.25" customHeight="1" x14ac:dyDescent="0.2">
      <c r="A425" s="10">
        <f t="shared" si="1"/>
        <v>424</v>
      </c>
      <c r="B425" s="10" t="s">
        <v>6164</v>
      </c>
      <c r="C425" s="10" t="s">
        <v>6165</v>
      </c>
      <c r="D425" s="11">
        <v>9000214703</v>
      </c>
      <c r="E425" s="13">
        <v>41031</v>
      </c>
      <c r="F425" s="211">
        <v>20124400135682</v>
      </c>
      <c r="G425" s="187">
        <v>20154400180002</v>
      </c>
      <c r="H425" s="13">
        <v>42181</v>
      </c>
      <c r="I425" s="10" t="s">
        <v>1292</v>
      </c>
      <c r="J425" s="10" t="s">
        <v>6166</v>
      </c>
      <c r="K425" s="10" t="s">
        <v>1205</v>
      </c>
      <c r="L425" s="10" t="s">
        <v>669</v>
      </c>
      <c r="M425" s="10" t="s">
        <v>6167</v>
      </c>
      <c r="N425" s="10">
        <v>6717296</v>
      </c>
      <c r="O425" s="88" t="s">
        <v>6168</v>
      </c>
    </row>
    <row r="426" spans="1:15" ht="14.25" customHeight="1" x14ac:dyDescent="0.2">
      <c r="A426" s="10">
        <f t="shared" si="1"/>
        <v>425</v>
      </c>
      <c r="B426" s="10" t="s">
        <v>6169</v>
      </c>
      <c r="C426" s="10" t="s">
        <v>6170</v>
      </c>
      <c r="D426" s="11">
        <v>8200051661</v>
      </c>
      <c r="E426" s="12">
        <v>41039</v>
      </c>
      <c r="F426" s="211">
        <v>20124400147072</v>
      </c>
      <c r="G426" s="187">
        <v>20144400000982</v>
      </c>
      <c r="H426" s="12">
        <v>41642</v>
      </c>
      <c r="I426" s="10" t="s">
        <v>2423</v>
      </c>
      <c r="J426" s="10" t="s">
        <v>6171</v>
      </c>
      <c r="K426" s="10" t="s">
        <v>3243</v>
      </c>
      <c r="L426" s="10" t="s">
        <v>134</v>
      </c>
      <c r="M426" s="10" t="s">
        <v>6172</v>
      </c>
      <c r="N426" s="10">
        <v>7440681</v>
      </c>
      <c r="O426" s="88" t="s">
        <v>6173</v>
      </c>
    </row>
    <row r="427" spans="1:15" ht="14.25" customHeight="1" x14ac:dyDescent="0.2">
      <c r="A427" s="10">
        <f t="shared" si="1"/>
        <v>426</v>
      </c>
      <c r="B427" s="10" t="s">
        <v>6174</v>
      </c>
      <c r="C427" s="10" t="s">
        <v>6175</v>
      </c>
      <c r="D427" s="11">
        <v>8050282775</v>
      </c>
      <c r="E427" s="13">
        <v>41043</v>
      </c>
      <c r="F427" s="211">
        <v>20124400151152</v>
      </c>
      <c r="G427" s="187">
        <v>20164400081792</v>
      </c>
      <c r="H427" s="13">
        <v>42467</v>
      </c>
      <c r="I427" s="10" t="s">
        <v>2423</v>
      </c>
      <c r="J427" s="10" t="s">
        <v>6176</v>
      </c>
      <c r="K427" s="10" t="s">
        <v>54</v>
      </c>
      <c r="L427" s="10" t="s">
        <v>25</v>
      </c>
      <c r="M427" s="10" t="s">
        <v>6177</v>
      </c>
      <c r="N427" s="10">
        <v>8894016</v>
      </c>
      <c r="O427" s="88" t="s">
        <v>6178</v>
      </c>
    </row>
    <row r="428" spans="1:15" ht="14.25" customHeight="1" x14ac:dyDescent="0.2">
      <c r="A428" s="10">
        <f t="shared" si="1"/>
        <v>427</v>
      </c>
      <c r="B428" s="10" t="s">
        <v>6179</v>
      </c>
      <c r="C428" s="10" t="s">
        <v>6180</v>
      </c>
      <c r="D428" s="11">
        <v>9002448520</v>
      </c>
      <c r="E428" s="13">
        <v>41043</v>
      </c>
      <c r="F428" s="211">
        <v>20124400151132</v>
      </c>
      <c r="G428" s="187">
        <v>20134400103902</v>
      </c>
      <c r="H428" s="13">
        <v>41379</v>
      </c>
      <c r="I428" s="10" t="s">
        <v>2423</v>
      </c>
      <c r="J428" s="10" t="s">
        <v>6181</v>
      </c>
      <c r="K428" s="10" t="s">
        <v>54</v>
      </c>
      <c r="L428" s="10" t="s">
        <v>25</v>
      </c>
      <c r="M428" s="10" t="s">
        <v>6182</v>
      </c>
      <c r="N428" s="10">
        <v>5147010</v>
      </c>
      <c r="O428" s="88" t="s">
        <v>6183</v>
      </c>
    </row>
    <row r="429" spans="1:15" ht="14.25" customHeight="1" x14ac:dyDescent="0.2">
      <c r="A429" s="10">
        <f t="shared" si="1"/>
        <v>428</v>
      </c>
      <c r="B429" s="10" t="s">
        <v>6184</v>
      </c>
      <c r="C429" s="10" t="s">
        <v>6185</v>
      </c>
      <c r="D429" s="11">
        <v>8100032048</v>
      </c>
      <c r="E429" s="13">
        <v>41045</v>
      </c>
      <c r="F429" s="211">
        <v>20124400152722</v>
      </c>
      <c r="G429" s="187">
        <v>214400070042</v>
      </c>
      <c r="H429" s="13">
        <v>44253</v>
      </c>
      <c r="I429" s="10" t="s">
        <v>1292</v>
      </c>
      <c r="J429" s="10" t="s">
        <v>6186</v>
      </c>
      <c r="K429" s="10" t="s">
        <v>60</v>
      </c>
      <c r="L429" s="10" t="s">
        <v>61</v>
      </c>
      <c r="M429" s="10" t="s">
        <v>6187</v>
      </c>
      <c r="N429" s="10">
        <v>888888</v>
      </c>
      <c r="O429" s="88" t="s">
        <v>6188</v>
      </c>
    </row>
    <row r="430" spans="1:15" ht="14.25" customHeight="1" x14ac:dyDescent="0.2">
      <c r="A430" s="10">
        <f t="shared" si="1"/>
        <v>429</v>
      </c>
      <c r="B430" s="10" t="s">
        <v>6189</v>
      </c>
      <c r="C430" s="10" t="s">
        <v>6190</v>
      </c>
      <c r="D430" s="11">
        <v>9000371074</v>
      </c>
      <c r="E430" s="13">
        <v>41054</v>
      </c>
      <c r="F430" s="211">
        <v>20124400163792</v>
      </c>
      <c r="G430" s="187">
        <v>20124400163792</v>
      </c>
      <c r="H430" s="13">
        <v>41054</v>
      </c>
      <c r="I430" s="10" t="s">
        <v>2423</v>
      </c>
      <c r="J430" s="10" t="s">
        <v>6191</v>
      </c>
      <c r="K430" s="10" t="s">
        <v>6192</v>
      </c>
      <c r="L430" s="10" t="s">
        <v>44</v>
      </c>
      <c r="M430" s="10" t="s">
        <v>6193</v>
      </c>
      <c r="N430" s="10">
        <v>8610021</v>
      </c>
      <c r="O430" s="88" t="s">
        <v>6194</v>
      </c>
    </row>
    <row r="431" spans="1:15" ht="14.25" customHeight="1" x14ac:dyDescent="0.2">
      <c r="A431" s="10">
        <f t="shared" si="1"/>
        <v>430</v>
      </c>
      <c r="B431" s="10" t="s">
        <v>6195</v>
      </c>
      <c r="C431" s="11" t="s">
        <v>4344</v>
      </c>
      <c r="D431" s="11">
        <v>9001009821</v>
      </c>
      <c r="E431" s="13">
        <v>41057</v>
      </c>
      <c r="F431" s="211">
        <v>20124400165472</v>
      </c>
      <c r="G431" s="187">
        <v>20124400165472</v>
      </c>
      <c r="H431" s="13">
        <v>41057</v>
      </c>
      <c r="I431" s="10" t="s">
        <v>2423</v>
      </c>
      <c r="J431" s="10" t="s">
        <v>4344</v>
      </c>
      <c r="K431" s="10" t="s">
        <v>4344</v>
      </c>
      <c r="L431" s="10" t="s">
        <v>4344</v>
      </c>
      <c r="M431" s="10" t="s">
        <v>4344</v>
      </c>
      <c r="N431" s="10" t="s">
        <v>4344</v>
      </c>
      <c r="O431" s="88" t="s">
        <v>4344</v>
      </c>
    </row>
    <row r="432" spans="1:15" ht="14.25" customHeight="1" x14ac:dyDescent="0.2">
      <c r="A432" s="10">
        <f t="shared" si="1"/>
        <v>431</v>
      </c>
      <c r="B432" s="10" t="s">
        <v>6196</v>
      </c>
      <c r="C432" s="11" t="s">
        <v>4344</v>
      </c>
      <c r="D432" s="11">
        <v>8060136672</v>
      </c>
      <c r="E432" s="13">
        <v>41059</v>
      </c>
      <c r="F432" s="211">
        <v>20124400167922</v>
      </c>
      <c r="G432" s="187">
        <v>20124400167922</v>
      </c>
      <c r="H432" s="13">
        <v>41059</v>
      </c>
      <c r="I432" s="10" t="s">
        <v>1292</v>
      </c>
      <c r="J432" s="10" t="s">
        <v>4344</v>
      </c>
      <c r="K432" s="10" t="s">
        <v>4344</v>
      </c>
      <c r="L432" s="10" t="s">
        <v>4344</v>
      </c>
      <c r="M432" s="10" t="s">
        <v>4344</v>
      </c>
      <c r="N432" s="10" t="s">
        <v>4344</v>
      </c>
      <c r="O432" s="88" t="s">
        <v>4344</v>
      </c>
    </row>
    <row r="433" spans="1:15" ht="14.25" customHeight="1" x14ac:dyDescent="0.2">
      <c r="A433" s="10">
        <f t="shared" si="1"/>
        <v>432</v>
      </c>
      <c r="B433" s="10" t="s">
        <v>6197</v>
      </c>
      <c r="C433" s="11" t="s">
        <v>4344</v>
      </c>
      <c r="D433" s="11">
        <v>9003556774</v>
      </c>
      <c r="E433" s="13">
        <v>41060</v>
      </c>
      <c r="F433" s="211">
        <v>20124400168832</v>
      </c>
      <c r="G433" s="187">
        <v>20124400168832</v>
      </c>
      <c r="H433" s="13">
        <v>41060</v>
      </c>
      <c r="I433" s="10" t="s">
        <v>1292</v>
      </c>
      <c r="J433" s="10" t="s">
        <v>6198</v>
      </c>
      <c r="K433" s="10" t="s">
        <v>6199</v>
      </c>
      <c r="L433" s="10" t="s">
        <v>158</v>
      </c>
      <c r="M433" s="10" t="s">
        <v>6200</v>
      </c>
      <c r="N433" s="10">
        <v>2484545</v>
      </c>
      <c r="O433" s="88" t="s">
        <v>6201</v>
      </c>
    </row>
    <row r="434" spans="1:15" ht="14.25" customHeight="1" x14ac:dyDescent="0.2">
      <c r="A434" s="10">
        <f t="shared" si="1"/>
        <v>433</v>
      </c>
      <c r="B434" s="10" t="s">
        <v>6202</v>
      </c>
      <c r="C434" s="10" t="s">
        <v>6203</v>
      </c>
      <c r="D434" s="11">
        <v>8301449121</v>
      </c>
      <c r="E434" s="13">
        <v>41064</v>
      </c>
      <c r="F434" s="211">
        <v>20124400171912</v>
      </c>
      <c r="G434" s="187">
        <v>20134400363642</v>
      </c>
      <c r="H434" s="13">
        <v>41627</v>
      </c>
      <c r="I434" s="10" t="s">
        <v>1292</v>
      </c>
      <c r="J434" s="10" t="s">
        <v>2088</v>
      </c>
      <c r="K434" s="10" t="s">
        <v>4342</v>
      </c>
      <c r="L434" s="10" t="s">
        <v>4342</v>
      </c>
      <c r="M434" s="10" t="s">
        <v>2089</v>
      </c>
      <c r="N434" s="10">
        <v>6212130</v>
      </c>
      <c r="O434" s="88" t="s">
        <v>2090</v>
      </c>
    </row>
    <row r="435" spans="1:15" ht="14.25" customHeight="1" x14ac:dyDescent="0.2">
      <c r="A435" s="10">
        <f t="shared" si="1"/>
        <v>434</v>
      </c>
      <c r="B435" s="10" t="s">
        <v>6204</v>
      </c>
      <c r="C435" s="10" t="s">
        <v>6205</v>
      </c>
      <c r="D435" s="11">
        <v>8305014803</v>
      </c>
      <c r="E435" s="13">
        <v>41064</v>
      </c>
      <c r="F435" s="211">
        <v>20124400171902</v>
      </c>
      <c r="G435" s="187">
        <v>20134400363702</v>
      </c>
      <c r="H435" s="13">
        <v>41627</v>
      </c>
      <c r="I435" s="10" t="s">
        <v>1292</v>
      </c>
      <c r="J435" s="10" t="s">
        <v>2088</v>
      </c>
      <c r="K435" s="10" t="s">
        <v>4342</v>
      </c>
      <c r="L435" s="10" t="s">
        <v>4342</v>
      </c>
      <c r="M435" s="10" t="s">
        <v>2089</v>
      </c>
      <c r="N435" s="10">
        <v>6212130</v>
      </c>
      <c r="O435" s="88" t="s">
        <v>2090</v>
      </c>
    </row>
    <row r="436" spans="1:15" ht="14.25" customHeight="1" x14ac:dyDescent="0.2">
      <c r="A436" s="10">
        <f t="shared" si="1"/>
        <v>435</v>
      </c>
      <c r="B436" s="10" t="s">
        <v>6206</v>
      </c>
      <c r="C436" s="10" t="s">
        <v>6207</v>
      </c>
      <c r="D436" s="11">
        <v>8305090925</v>
      </c>
      <c r="E436" s="13">
        <v>41066</v>
      </c>
      <c r="F436" s="211">
        <v>20124400174632</v>
      </c>
      <c r="G436" s="187">
        <v>20124400329972</v>
      </c>
      <c r="H436" s="13">
        <v>41228</v>
      </c>
      <c r="I436" s="10" t="s">
        <v>2423</v>
      </c>
      <c r="J436" s="10" t="s">
        <v>6208</v>
      </c>
      <c r="K436" s="10" t="s">
        <v>3243</v>
      </c>
      <c r="L436" s="10" t="s">
        <v>134</v>
      </c>
      <c r="M436" s="10" t="s">
        <v>6209</v>
      </c>
      <c r="N436" s="10">
        <v>7446964</v>
      </c>
      <c r="O436" s="88" t="s">
        <v>6210</v>
      </c>
    </row>
    <row r="437" spans="1:15" ht="14.25" customHeight="1" x14ac:dyDescent="0.2">
      <c r="A437" s="10">
        <f t="shared" si="1"/>
        <v>436</v>
      </c>
      <c r="B437" s="10" t="s">
        <v>6211</v>
      </c>
      <c r="C437" s="10" t="s">
        <v>6212</v>
      </c>
      <c r="D437" s="11">
        <v>9000370401</v>
      </c>
      <c r="E437" s="13">
        <v>41067</v>
      </c>
      <c r="F437" s="211">
        <v>20124400175862</v>
      </c>
      <c r="G437" s="187">
        <v>20134400123382</v>
      </c>
      <c r="H437" s="13">
        <v>41389</v>
      </c>
      <c r="I437" s="10" t="s">
        <v>2423</v>
      </c>
      <c r="J437" s="10" t="s">
        <v>6213</v>
      </c>
      <c r="K437" s="10" t="s">
        <v>700</v>
      </c>
      <c r="L437" s="10" t="s">
        <v>134</v>
      </c>
      <c r="M437" s="10" t="s">
        <v>6214</v>
      </c>
      <c r="N437" s="10">
        <v>7726892</v>
      </c>
      <c r="O437" s="88" t="s">
        <v>6215</v>
      </c>
    </row>
    <row r="438" spans="1:15" ht="14.25" customHeight="1" x14ac:dyDescent="0.2">
      <c r="A438" s="10">
        <f t="shared" si="1"/>
        <v>437</v>
      </c>
      <c r="B438" s="10" t="s">
        <v>6216</v>
      </c>
      <c r="C438" s="10" t="s">
        <v>6217</v>
      </c>
      <c r="D438" s="11">
        <v>8300845708</v>
      </c>
      <c r="E438" s="13">
        <v>41073</v>
      </c>
      <c r="F438" s="211">
        <v>20124400180852</v>
      </c>
      <c r="G438" s="187">
        <v>20124400180852</v>
      </c>
      <c r="H438" s="13">
        <v>41073</v>
      </c>
      <c r="I438" s="10" t="s">
        <v>1292</v>
      </c>
      <c r="J438" s="10" t="s">
        <v>3613</v>
      </c>
      <c r="K438" s="10" t="s">
        <v>4342</v>
      </c>
      <c r="L438" s="10" t="s">
        <v>4342</v>
      </c>
      <c r="M438" s="10" t="s">
        <v>6218</v>
      </c>
      <c r="N438" s="10">
        <v>2568799</v>
      </c>
      <c r="O438" s="88" t="s">
        <v>6219</v>
      </c>
    </row>
    <row r="439" spans="1:15" ht="14.25" customHeight="1" x14ac:dyDescent="0.2">
      <c r="A439" s="10">
        <f t="shared" si="1"/>
        <v>438</v>
      </c>
      <c r="B439" s="10" t="s">
        <v>6220</v>
      </c>
      <c r="C439" s="10" t="s">
        <v>6221</v>
      </c>
      <c r="D439" s="11">
        <v>9001660086</v>
      </c>
      <c r="E439" s="13">
        <v>41073</v>
      </c>
      <c r="F439" s="211">
        <v>20124400180872</v>
      </c>
      <c r="G439" s="187">
        <v>20124400180872</v>
      </c>
      <c r="H439" s="13">
        <v>41073</v>
      </c>
      <c r="I439" s="10" t="s">
        <v>2423</v>
      </c>
      <c r="J439" s="10" t="s">
        <v>3613</v>
      </c>
      <c r="K439" s="10" t="s">
        <v>4342</v>
      </c>
      <c r="L439" s="10" t="s">
        <v>4342</v>
      </c>
      <c r="M439" s="10" t="s">
        <v>6218</v>
      </c>
      <c r="N439" s="10">
        <v>2568799</v>
      </c>
      <c r="O439" s="88" t="s">
        <v>6219</v>
      </c>
    </row>
    <row r="440" spans="1:15" ht="14.25" customHeight="1" x14ac:dyDescent="0.2">
      <c r="A440" s="10">
        <f t="shared" si="1"/>
        <v>439</v>
      </c>
      <c r="B440" s="10" t="s">
        <v>6222</v>
      </c>
      <c r="C440" s="10" t="s">
        <v>6223</v>
      </c>
      <c r="D440" s="11">
        <v>8050237662</v>
      </c>
      <c r="E440" s="12">
        <v>41074</v>
      </c>
      <c r="F440" s="211">
        <v>20124400182162</v>
      </c>
      <c r="G440" s="187">
        <v>20124400344202</v>
      </c>
      <c r="H440" s="12">
        <v>41246</v>
      </c>
      <c r="I440" s="10" t="s">
        <v>2423</v>
      </c>
      <c r="J440" s="10" t="s">
        <v>6224</v>
      </c>
      <c r="K440" s="10" t="s">
        <v>54</v>
      </c>
      <c r="L440" s="10" t="s">
        <v>25</v>
      </c>
      <c r="M440" s="10" t="s">
        <v>6225</v>
      </c>
      <c r="N440" s="10">
        <v>5585173</v>
      </c>
      <c r="O440" s="88" t="s">
        <v>6226</v>
      </c>
    </row>
    <row r="441" spans="1:15" ht="14.25" customHeight="1" x14ac:dyDescent="0.2">
      <c r="A441" s="10">
        <f t="shared" si="1"/>
        <v>440</v>
      </c>
      <c r="B441" s="10" t="s">
        <v>6227</v>
      </c>
      <c r="C441" s="10" t="s">
        <v>6228</v>
      </c>
      <c r="D441" s="11">
        <v>8150047976</v>
      </c>
      <c r="E441" s="13">
        <v>41079</v>
      </c>
      <c r="F441" s="211">
        <v>20124400185642</v>
      </c>
      <c r="G441" s="187">
        <v>20124400185642</v>
      </c>
      <c r="H441" s="13">
        <v>41079</v>
      </c>
      <c r="I441" s="10" t="s">
        <v>2423</v>
      </c>
      <c r="J441" s="10" t="s">
        <v>6229</v>
      </c>
      <c r="K441" s="10" t="s">
        <v>1515</v>
      </c>
      <c r="L441" s="10" t="s">
        <v>25</v>
      </c>
      <c r="M441" s="10" t="s">
        <v>6230</v>
      </c>
      <c r="N441" s="10">
        <v>2723533</v>
      </c>
      <c r="O441" s="88" t="s">
        <v>6231</v>
      </c>
    </row>
    <row r="442" spans="1:15" ht="14.25" customHeight="1" x14ac:dyDescent="0.2">
      <c r="A442" s="10">
        <f t="shared" si="1"/>
        <v>441</v>
      </c>
      <c r="B442" s="10" t="s">
        <v>6232</v>
      </c>
      <c r="C442" s="11" t="s">
        <v>4344</v>
      </c>
      <c r="D442" s="11">
        <v>8150049521</v>
      </c>
      <c r="E442" s="13">
        <v>41082</v>
      </c>
      <c r="F442" s="211">
        <v>20124400192322</v>
      </c>
      <c r="G442" s="187">
        <v>20154400084912</v>
      </c>
      <c r="H442" s="13">
        <v>42100</v>
      </c>
      <c r="I442" s="10" t="s">
        <v>1292</v>
      </c>
      <c r="J442" s="10" t="s">
        <v>6233</v>
      </c>
      <c r="K442" s="10" t="s">
        <v>6234</v>
      </c>
      <c r="L442" s="10" t="s">
        <v>25</v>
      </c>
      <c r="M442" s="10" t="s">
        <v>6235</v>
      </c>
      <c r="N442" s="10">
        <v>4484051</v>
      </c>
      <c r="O442" s="88" t="s">
        <v>6236</v>
      </c>
    </row>
    <row r="443" spans="1:15" ht="14.25" customHeight="1" x14ac:dyDescent="0.2">
      <c r="A443" s="10">
        <f t="shared" si="1"/>
        <v>442</v>
      </c>
      <c r="B443" s="10" t="s">
        <v>6237</v>
      </c>
      <c r="C443" s="11" t="s">
        <v>4344</v>
      </c>
      <c r="D443" s="11">
        <v>8150049736</v>
      </c>
      <c r="E443" s="13">
        <v>41082</v>
      </c>
      <c r="F443" s="211">
        <v>20124400192462</v>
      </c>
      <c r="G443" s="187">
        <v>20154400084492</v>
      </c>
      <c r="H443" s="13">
        <v>42099</v>
      </c>
      <c r="I443" s="10" t="s">
        <v>2423</v>
      </c>
      <c r="J443" s="10" t="s">
        <v>6238</v>
      </c>
      <c r="K443" s="10" t="s">
        <v>6234</v>
      </c>
      <c r="L443" s="10" t="s">
        <v>25</v>
      </c>
      <c r="M443" s="10" t="s">
        <v>6239</v>
      </c>
      <c r="N443" s="10">
        <v>4484051</v>
      </c>
      <c r="O443" s="88" t="s">
        <v>4344</v>
      </c>
    </row>
    <row r="444" spans="1:15" ht="14.25" customHeight="1" x14ac:dyDescent="0.2">
      <c r="A444" s="10">
        <f t="shared" si="1"/>
        <v>443</v>
      </c>
      <c r="B444" s="10" t="s">
        <v>6240</v>
      </c>
      <c r="C444" s="11" t="s">
        <v>4344</v>
      </c>
      <c r="D444" s="11">
        <v>8150049743</v>
      </c>
      <c r="E444" s="13">
        <v>41082</v>
      </c>
      <c r="F444" s="211">
        <v>20124400192292</v>
      </c>
      <c r="G444" s="187">
        <v>2015440084932</v>
      </c>
      <c r="H444" s="13">
        <v>42100</v>
      </c>
      <c r="I444" s="10" t="s">
        <v>1292</v>
      </c>
      <c r="J444" s="10" t="s">
        <v>6241</v>
      </c>
      <c r="K444" s="10" t="s">
        <v>6234</v>
      </c>
      <c r="L444" s="10" t="s">
        <v>25</v>
      </c>
      <c r="M444" s="10" t="s">
        <v>6239</v>
      </c>
      <c r="N444" s="10">
        <v>4484051</v>
      </c>
      <c r="O444" s="88" t="s">
        <v>4344</v>
      </c>
    </row>
    <row r="445" spans="1:15" ht="14.25" customHeight="1" x14ac:dyDescent="0.2">
      <c r="A445" s="10">
        <f t="shared" si="1"/>
        <v>444</v>
      </c>
      <c r="B445" s="10" t="s">
        <v>6242</v>
      </c>
      <c r="C445" s="11" t="s">
        <v>4344</v>
      </c>
      <c r="D445" s="11">
        <v>8150049791</v>
      </c>
      <c r="E445" s="13">
        <v>41082</v>
      </c>
      <c r="F445" s="211">
        <v>20124400192342</v>
      </c>
      <c r="G445" s="187">
        <v>20154400084862</v>
      </c>
      <c r="H445" s="13">
        <v>42098</v>
      </c>
      <c r="I445" s="10" t="s">
        <v>1292</v>
      </c>
      <c r="J445" s="10" t="s">
        <v>6243</v>
      </c>
      <c r="K445" s="10" t="s">
        <v>6234</v>
      </c>
      <c r="L445" s="10" t="s">
        <v>25</v>
      </c>
      <c r="M445" s="10" t="s">
        <v>6244</v>
      </c>
      <c r="N445" s="10">
        <v>4484051</v>
      </c>
      <c r="O445" s="88" t="s">
        <v>6236</v>
      </c>
    </row>
    <row r="446" spans="1:15" ht="14.25" customHeight="1" x14ac:dyDescent="0.2">
      <c r="A446" s="10">
        <f t="shared" si="1"/>
        <v>445</v>
      </c>
      <c r="B446" s="10" t="s">
        <v>6245</v>
      </c>
      <c r="C446" s="11" t="s">
        <v>4344</v>
      </c>
      <c r="D446" s="11">
        <v>8150049886</v>
      </c>
      <c r="E446" s="13">
        <v>41082</v>
      </c>
      <c r="F446" s="211">
        <v>20124400192302</v>
      </c>
      <c r="G446" s="187">
        <v>20154400084842</v>
      </c>
      <c r="H446" s="13">
        <v>42100</v>
      </c>
      <c r="I446" s="10" t="s">
        <v>1292</v>
      </c>
      <c r="J446" s="10" t="s">
        <v>6246</v>
      </c>
      <c r="K446" s="10" t="s">
        <v>6234</v>
      </c>
      <c r="L446" s="10" t="s">
        <v>25</v>
      </c>
      <c r="M446" s="10" t="s">
        <v>6247</v>
      </c>
      <c r="N446" s="10">
        <v>2731358</v>
      </c>
      <c r="O446" s="88" t="s">
        <v>6236</v>
      </c>
    </row>
    <row r="447" spans="1:15" ht="14.25" customHeight="1" x14ac:dyDescent="0.2">
      <c r="A447" s="10">
        <f t="shared" si="1"/>
        <v>446</v>
      </c>
      <c r="B447" s="10" t="s">
        <v>6248</v>
      </c>
      <c r="C447" s="10" t="s">
        <v>6249</v>
      </c>
      <c r="D447" s="11">
        <v>8000153912</v>
      </c>
      <c r="E447" s="13">
        <v>41093</v>
      </c>
      <c r="F447" s="211">
        <v>20124400199662</v>
      </c>
      <c r="G447" s="187">
        <v>20124400201052</v>
      </c>
      <c r="H447" s="13">
        <v>41093</v>
      </c>
      <c r="I447" s="10" t="s">
        <v>2423</v>
      </c>
      <c r="J447" s="10" t="s">
        <v>6250</v>
      </c>
      <c r="K447" s="10" t="s">
        <v>6153</v>
      </c>
      <c r="L447" s="10" t="s">
        <v>44</v>
      </c>
      <c r="M447" s="10" t="s">
        <v>6251</v>
      </c>
      <c r="N447" s="10">
        <v>5630362</v>
      </c>
      <c r="O447" s="88" t="s">
        <v>6252</v>
      </c>
    </row>
    <row r="448" spans="1:15" ht="14.25" customHeight="1" x14ac:dyDescent="0.2">
      <c r="A448" s="10">
        <f t="shared" si="1"/>
        <v>447</v>
      </c>
      <c r="B448" s="10" t="s">
        <v>6253</v>
      </c>
      <c r="C448" s="10" t="s">
        <v>6254</v>
      </c>
      <c r="D448" s="11">
        <v>8110341852</v>
      </c>
      <c r="E448" s="13">
        <v>41094</v>
      </c>
      <c r="F448" s="211">
        <v>20124400202532</v>
      </c>
      <c r="G448" s="187">
        <v>20124400202532</v>
      </c>
      <c r="H448" s="13">
        <v>41094</v>
      </c>
      <c r="I448" s="10" t="s">
        <v>2423</v>
      </c>
      <c r="J448" s="10" t="s">
        <v>6255</v>
      </c>
      <c r="K448" s="10" t="s">
        <v>6256</v>
      </c>
      <c r="L448" s="10" t="s">
        <v>44</v>
      </c>
      <c r="M448" s="10" t="s">
        <v>6257</v>
      </c>
      <c r="N448" s="10">
        <v>8693121</v>
      </c>
      <c r="O448" s="88" t="s">
        <v>6258</v>
      </c>
    </row>
    <row r="449" spans="1:15" ht="14.25" customHeight="1" x14ac:dyDescent="0.2">
      <c r="A449" s="10">
        <f t="shared" si="1"/>
        <v>448</v>
      </c>
      <c r="B449" s="10" t="s">
        <v>6259</v>
      </c>
      <c r="C449" s="10" t="s">
        <v>6260</v>
      </c>
      <c r="D449" s="11">
        <v>9000439977</v>
      </c>
      <c r="E449" s="13">
        <v>41102</v>
      </c>
      <c r="F449" s="211">
        <v>20124400212382</v>
      </c>
      <c r="G449" s="187">
        <v>20134400020052</v>
      </c>
      <c r="H449" s="13">
        <v>41302</v>
      </c>
      <c r="I449" s="10" t="s">
        <v>1292</v>
      </c>
      <c r="J449" s="10" t="s">
        <v>6261</v>
      </c>
      <c r="K449" s="10" t="s">
        <v>2118</v>
      </c>
      <c r="L449" s="10" t="s">
        <v>25</v>
      </c>
      <c r="M449" s="10" t="s">
        <v>6262</v>
      </c>
      <c r="N449" s="10">
        <v>2627166</v>
      </c>
      <c r="O449" s="88" t="s">
        <v>2120</v>
      </c>
    </row>
    <row r="450" spans="1:15" ht="14.25" customHeight="1" x14ac:dyDescent="0.2">
      <c r="A450" s="10">
        <f t="shared" si="1"/>
        <v>449</v>
      </c>
      <c r="B450" s="10" t="s">
        <v>6263</v>
      </c>
      <c r="C450" s="10" t="s">
        <v>6264</v>
      </c>
      <c r="D450" s="11">
        <v>9000472606</v>
      </c>
      <c r="E450" s="13">
        <v>41108</v>
      </c>
      <c r="F450" s="211">
        <v>20124400218072</v>
      </c>
      <c r="G450" s="187">
        <v>20134400021782</v>
      </c>
      <c r="H450" s="13">
        <v>41303</v>
      </c>
      <c r="I450" s="10" t="s">
        <v>1292</v>
      </c>
      <c r="J450" s="10" t="s">
        <v>6265</v>
      </c>
      <c r="K450" s="10" t="s">
        <v>2118</v>
      </c>
      <c r="L450" s="10" t="s">
        <v>25</v>
      </c>
      <c r="M450" s="10" t="s">
        <v>6262</v>
      </c>
      <c r="N450" s="10">
        <v>2627166</v>
      </c>
      <c r="O450" s="88" t="s">
        <v>2120</v>
      </c>
    </row>
    <row r="451" spans="1:15" ht="14.25" customHeight="1" x14ac:dyDescent="0.2">
      <c r="A451" s="10">
        <f t="shared" si="1"/>
        <v>450</v>
      </c>
      <c r="B451" s="10" t="s">
        <v>446</v>
      </c>
      <c r="C451" s="10" t="s">
        <v>6266</v>
      </c>
      <c r="D451" s="11">
        <v>9000644629</v>
      </c>
      <c r="E451" s="13">
        <v>41109</v>
      </c>
      <c r="F451" s="211">
        <v>20124400220122</v>
      </c>
      <c r="G451" s="187">
        <v>20124400220122</v>
      </c>
      <c r="H451" s="13">
        <v>41109</v>
      </c>
      <c r="I451" s="10" t="s">
        <v>2423</v>
      </c>
      <c r="J451" s="10" t="s">
        <v>4344</v>
      </c>
      <c r="K451" s="10" t="s">
        <v>383</v>
      </c>
      <c r="L451" s="10" t="s">
        <v>353</v>
      </c>
      <c r="M451" s="10" t="s">
        <v>6267</v>
      </c>
      <c r="N451" s="10">
        <v>3420320</v>
      </c>
      <c r="O451" s="88" t="s">
        <v>6268</v>
      </c>
    </row>
    <row r="452" spans="1:15" ht="14.25" customHeight="1" x14ac:dyDescent="0.2">
      <c r="A452" s="10">
        <f t="shared" si="1"/>
        <v>451</v>
      </c>
      <c r="B452" s="10" t="s">
        <v>6269</v>
      </c>
      <c r="C452" s="10" t="s">
        <v>6270</v>
      </c>
      <c r="D452" s="11">
        <v>8150043911</v>
      </c>
      <c r="E452" s="13">
        <v>41109</v>
      </c>
      <c r="F452" s="211">
        <v>20124400220412</v>
      </c>
      <c r="G452" s="187">
        <v>20134400020042</v>
      </c>
      <c r="H452" s="13">
        <v>41302</v>
      </c>
      <c r="I452" s="10" t="s">
        <v>1292</v>
      </c>
      <c r="J452" s="10" t="s">
        <v>6271</v>
      </c>
      <c r="K452" s="10" t="s">
        <v>4995</v>
      </c>
      <c r="L452" s="10" t="s">
        <v>25</v>
      </c>
      <c r="M452" s="10" t="s">
        <v>6272</v>
      </c>
      <c r="N452" s="10">
        <v>2627166</v>
      </c>
      <c r="O452" s="88" t="s">
        <v>2120</v>
      </c>
    </row>
    <row r="453" spans="1:15" ht="14.25" customHeight="1" x14ac:dyDescent="0.2">
      <c r="A453" s="10">
        <f t="shared" si="1"/>
        <v>452</v>
      </c>
      <c r="B453" s="10" t="s">
        <v>6273</v>
      </c>
      <c r="C453" s="10" t="s">
        <v>6274</v>
      </c>
      <c r="D453" s="11">
        <v>9000426502</v>
      </c>
      <c r="E453" s="13">
        <v>41115</v>
      </c>
      <c r="F453" s="211">
        <v>20124400227252</v>
      </c>
      <c r="G453" s="187">
        <v>20134400021772</v>
      </c>
      <c r="H453" s="13">
        <v>41303</v>
      </c>
      <c r="I453" s="10" t="s">
        <v>1292</v>
      </c>
      <c r="J453" s="10" t="s">
        <v>6275</v>
      </c>
      <c r="K453" s="10" t="s">
        <v>2118</v>
      </c>
      <c r="L453" s="10" t="s">
        <v>25</v>
      </c>
      <c r="M453" s="10" t="s">
        <v>6272</v>
      </c>
      <c r="N453" s="10">
        <v>2627166</v>
      </c>
      <c r="O453" s="88" t="s">
        <v>2120</v>
      </c>
    </row>
    <row r="454" spans="1:15" ht="14.25" customHeight="1" x14ac:dyDescent="0.2">
      <c r="A454" s="10">
        <f t="shared" si="1"/>
        <v>453</v>
      </c>
      <c r="B454" s="10" t="s">
        <v>6276</v>
      </c>
      <c r="C454" s="10" t="s">
        <v>6277</v>
      </c>
      <c r="D454" s="11">
        <v>9000463520</v>
      </c>
      <c r="E454" s="13">
        <v>41115</v>
      </c>
      <c r="F454" s="211">
        <v>20124400227262</v>
      </c>
      <c r="G454" s="187">
        <v>20134400020102</v>
      </c>
      <c r="H454" s="13">
        <v>41302</v>
      </c>
      <c r="I454" s="10" t="s">
        <v>1292</v>
      </c>
      <c r="J454" s="10" t="s">
        <v>6278</v>
      </c>
      <c r="K454" s="10" t="s">
        <v>2118</v>
      </c>
      <c r="L454" s="10" t="s">
        <v>25</v>
      </c>
      <c r="M454" s="10" t="s">
        <v>6272</v>
      </c>
      <c r="N454" s="10">
        <v>2627166</v>
      </c>
      <c r="O454" s="88" t="s">
        <v>6279</v>
      </c>
    </row>
    <row r="455" spans="1:15" ht="14.25" customHeight="1" x14ac:dyDescent="0.2">
      <c r="A455" s="10">
        <f t="shared" si="1"/>
        <v>454</v>
      </c>
      <c r="B455" s="10" t="s">
        <v>6280</v>
      </c>
      <c r="C455" s="10" t="s">
        <v>6281</v>
      </c>
      <c r="D455" s="11">
        <v>8110275761</v>
      </c>
      <c r="E455" s="13">
        <v>41116</v>
      </c>
      <c r="F455" s="211">
        <v>20124400228922</v>
      </c>
      <c r="G455" s="187">
        <v>20184400309302</v>
      </c>
      <c r="H455" s="13">
        <v>43398</v>
      </c>
      <c r="I455" s="10" t="s">
        <v>2423</v>
      </c>
      <c r="J455" s="10" t="s">
        <v>6282</v>
      </c>
      <c r="K455" s="10" t="s">
        <v>50</v>
      </c>
      <c r="L455" s="10" t="s">
        <v>44</v>
      </c>
      <c r="M455" s="10" t="s">
        <v>6283</v>
      </c>
      <c r="N455" s="10">
        <v>5120566</v>
      </c>
      <c r="O455" s="88" t="s">
        <v>6284</v>
      </c>
    </row>
    <row r="456" spans="1:15" ht="14.25" customHeight="1" x14ac:dyDescent="0.2">
      <c r="A456" s="10">
        <f t="shared" si="1"/>
        <v>455</v>
      </c>
      <c r="B456" s="10" t="s">
        <v>6285</v>
      </c>
      <c r="C456" s="10" t="s">
        <v>6286</v>
      </c>
      <c r="D456" s="11">
        <v>8150049618</v>
      </c>
      <c r="E456" s="13">
        <v>41116</v>
      </c>
      <c r="F456" s="211">
        <v>20124400229042</v>
      </c>
      <c r="G456" s="187">
        <v>20134400020072</v>
      </c>
      <c r="H456" s="13">
        <v>41302</v>
      </c>
      <c r="I456" s="10" t="s">
        <v>1292</v>
      </c>
      <c r="J456" s="10" t="s">
        <v>6287</v>
      </c>
      <c r="K456" s="10" t="s">
        <v>2118</v>
      </c>
      <c r="L456" s="10" t="s">
        <v>25</v>
      </c>
      <c r="M456" s="10" t="s">
        <v>6288</v>
      </c>
      <c r="N456" s="10">
        <v>2642267</v>
      </c>
      <c r="O456" s="88" t="s">
        <v>6289</v>
      </c>
    </row>
    <row r="457" spans="1:15" ht="14.25" customHeight="1" x14ac:dyDescent="0.2">
      <c r="A457" s="10">
        <f t="shared" si="1"/>
        <v>456</v>
      </c>
      <c r="B457" s="10" t="s">
        <v>6290</v>
      </c>
      <c r="C457" s="10" t="s">
        <v>6291</v>
      </c>
      <c r="D457" s="11">
        <v>9000428817</v>
      </c>
      <c r="E457" s="13">
        <v>41116</v>
      </c>
      <c r="F457" s="211">
        <v>20124400229052</v>
      </c>
      <c r="G457" s="187">
        <v>20134400019982</v>
      </c>
      <c r="H457" s="13">
        <v>41302</v>
      </c>
      <c r="I457" s="10" t="s">
        <v>2423</v>
      </c>
      <c r="J457" s="10" t="s">
        <v>6287</v>
      </c>
      <c r="K457" s="10" t="s">
        <v>2118</v>
      </c>
      <c r="L457" s="10" t="s">
        <v>25</v>
      </c>
      <c r="M457" s="10" t="s">
        <v>6262</v>
      </c>
      <c r="N457" s="10">
        <v>2627166</v>
      </c>
      <c r="O457" s="88" t="s">
        <v>2120</v>
      </c>
    </row>
    <row r="458" spans="1:15" ht="14.25" customHeight="1" x14ac:dyDescent="0.2">
      <c r="A458" s="10">
        <f t="shared" si="1"/>
        <v>457</v>
      </c>
      <c r="B458" s="10" t="s">
        <v>6292</v>
      </c>
      <c r="C458" s="10" t="s">
        <v>6293</v>
      </c>
      <c r="D458" s="11">
        <v>8001046134</v>
      </c>
      <c r="E458" s="12">
        <v>41122</v>
      </c>
      <c r="F458" s="211">
        <v>20124400234462</v>
      </c>
      <c r="G458" s="187">
        <v>20164400094392</v>
      </c>
      <c r="H458" s="12">
        <v>42478</v>
      </c>
      <c r="I458" s="10" t="s">
        <v>1292</v>
      </c>
      <c r="J458" s="10" t="s">
        <v>6294</v>
      </c>
      <c r="K458" s="10" t="s">
        <v>508</v>
      </c>
      <c r="L458" s="10" t="s">
        <v>25</v>
      </c>
      <c r="M458" s="10" t="s">
        <v>6295</v>
      </c>
      <c r="N458" s="10">
        <v>6919142</v>
      </c>
      <c r="O458" s="88" t="s">
        <v>6296</v>
      </c>
    </row>
    <row r="459" spans="1:15" ht="14.25" customHeight="1" x14ac:dyDescent="0.2">
      <c r="A459" s="10">
        <f t="shared" si="1"/>
        <v>458</v>
      </c>
      <c r="B459" s="10" t="s">
        <v>6297</v>
      </c>
      <c r="C459" s="10" t="s">
        <v>6298</v>
      </c>
      <c r="D459" s="11">
        <v>9000821011</v>
      </c>
      <c r="E459" s="13">
        <v>41124</v>
      </c>
      <c r="F459" s="211">
        <v>20124400236372</v>
      </c>
      <c r="G459" s="187">
        <v>20124400236372</v>
      </c>
      <c r="H459" s="13">
        <v>41124</v>
      </c>
      <c r="I459" s="10" t="s">
        <v>2423</v>
      </c>
      <c r="J459" s="10" t="s">
        <v>5521</v>
      </c>
      <c r="K459" s="10" t="s">
        <v>5114</v>
      </c>
      <c r="L459" s="10" t="s">
        <v>158</v>
      </c>
      <c r="M459" s="10" t="s">
        <v>6299</v>
      </c>
      <c r="N459" s="10">
        <v>2511353</v>
      </c>
      <c r="O459" s="88" t="s">
        <v>6300</v>
      </c>
    </row>
    <row r="460" spans="1:15" ht="14.25" customHeight="1" x14ac:dyDescent="0.2">
      <c r="A460" s="10">
        <f t="shared" si="1"/>
        <v>459</v>
      </c>
      <c r="B460" s="10" t="s">
        <v>6301</v>
      </c>
      <c r="C460" s="10" t="s">
        <v>6302</v>
      </c>
      <c r="D460" s="11">
        <v>8190037715</v>
      </c>
      <c r="E460" s="13">
        <v>41131</v>
      </c>
      <c r="F460" s="211">
        <v>20124400242632</v>
      </c>
      <c r="G460" s="187">
        <v>20134400285462</v>
      </c>
      <c r="H460" s="13">
        <v>41544</v>
      </c>
      <c r="I460" s="10" t="s">
        <v>2423</v>
      </c>
      <c r="J460" s="10" t="s">
        <v>6303</v>
      </c>
      <c r="K460" s="10" t="s">
        <v>6304</v>
      </c>
      <c r="L460" s="10" t="s">
        <v>1074</v>
      </c>
      <c r="M460" s="10" t="s">
        <v>4344</v>
      </c>
      <c r="N460" s="10" t="s">
        <v>4344</v>
      </c>
      <c r="O460" s="88" t="s">
        <v>4344</v>
      </c>
    </row>
    <row r="461" spans="1:15" ht="14.25" customHeight="1" x14ac:dyDescent="0.2">
      <c r="A461" s="10">
        <f t="shared" si="1"/>
        <v>460</v>
      </c>
      <c r="B461" s="10" t="s">
        <v>6305</v>
      </c>
      <c r="C461" s="10" t="s">
        <v>6306</v>
      </c>
      <c r="D461" s="11">
        <v>8100068699</v>
      </c>
      <c r="E461" s="13">
        <v>41134</v>
      </c>
      <c r="F461" s="211">
        <v>20124400244132</v>
      </c>
      <c r="G461" s="187">
        <v>20134400046622</v>
      </c>
      <c r="H461" s="13">
        <v>41324</v>
      </c>
      <c r="I461" s="10" t="s">
        <v>2423</v>
      </c>
      <c r="J461" s="10" t="s">
        <v>6307</v>
      </c>
      <c r="K461" s="10" t="s">
        <v>60</v>
      </c>
      <c r="L461" s="10" t="s">
        <v>61</v>
      </c>
      <c r="M461" s="10" t="s">
        <v>6308</v>
      </c>
      <c r="N461" s="10">
        <v>8874168</v>
      </c>
      <c r="O461" s="88" t="s">
        <v>6309</v>
      </c>
    </row>
    <row r="462" spans="1:15" ht="14.25" customHeight="1" x14ac:dyDescent="0.2">
      <c r="A462" s="10">
        <f t="shared" si="1"/>
        <v>461</v>
      </c>
      <c r="B462" s="10" t="s">
        <v>6310</v>
      </c>
      <c r="C462" s="11" t="s">
        <v>4344</v>
      </c>
      <c r="D462" s="11">
        <v>9001435790</v>
      </c>
      <c r="E462" s="12">
        <v>41134</v>
      </c>
      <c r="F462" s="211">
        <v>20124400243822</v>
      </c>
      <c r="G462" s="187">
        <v>20124400302112</v>
      </c>
      <c r="H462" s="12">
        <v>41199</v>
      </c>
      <c r="I462" s="10" t="s">
        <v>2423</v>
      </c>
      <c r="J462" s="10" t="s">
        <v>6311</v>
      </c>
      <c r="K462" s="10" t="s">
        <v>4342</v>
      </c>
      <c r="L462" s="10" t="s">
        <v>4342</v>
      </c>
      <c r="M462" s="10" t="s">
        <v>6312</v>
      </c>
      <c r="N462" s="10">
        <v>6201407</v>
      </c>
      <c r="O462" s="88" t="s">
        <v>6313</v>
      </c>
    </row>
    <row r="463" spans="1:15" ht="14.25" customHeight="1" x14ac:dyDescent="0.2">
      <c r="A463" s="10">
        <f t="shared" si="1"/>
        <v>462</v>
      </c>
      <c r="B463" s="10" t="s">
        <v>6314</v>
      </c>
      <c r="C463" s="10" t="s">
        <v>6315</v>
      </c>
      <c r="D463" s="11">
        <v>8301113872</v>
      </c>
      <c r="E463" s="13">
        <v>41137</v>
      </c>
      <c r="F463" s="211">
        <v>20124400247062</v>
      </c>
      <c r="G463" s="187">
        <v>20124400352202</v>
      </c>
      <c r="H463" s="13">
        <v>41254</v>
      </c>
      <c r="I463" s="10" t="s">
        <v>2423</v>
      </c>
      <c r="J463" s="10" t="s">
        <v>6316</v>
      </c>
      <c r="K463" s="10" t="s">
        <v>4342</v>
      </c>
      <c r="L463" s="10" t="s">
        <v>4342</v>
      </c>
      <c r="M463" s="10" t="s">
        <v>6317</v>
      </c>
      <c r="N463" s="10">
        <v>6201407</v>
      </c>
      <c r="O463" s="88" t="s">
        <v>6313</v>
      </c>
    </row>
    <row r="464" spans="1:15" ht="14.25" customHeight="1" x14ac:dyDescent="0.2">
      <c r="A464" s="10">
        <f t="shared" si="1"/>
        <v>463</v>
      </c>
      <c r="B464" s="10" t="s">
        <v>6318</v>
      </c>
      <c r="C464" s="10" t="s">
        <v>6319</v>
      </c>
      <c r="D464" s="11">
        <v>8050297448</v>
      </c>
      <c r="E464" s="13">
        <v>41149</v>
      </c>
      <c r="F464" s="211">
        <v>20124400257872</v>
      </c>
      <c r="G464" s="187">
        <v>20124400257872</v>
      </c>
      <c r="H464" s="13">
        <v>41149</v>
      </c>
      <c r="I464" s="10" t="s">
        <v>1292</v>
      </c>
      <c r="J464" s="10" t="s">
        <v>6320</v>
      </c>
      <c r="K464" s="10" t="s">
        <v>508</v>
      </c>
      <c r="L464" s="10" t="s">
        <v>25</v>
      </c>
      <c r="M464" s="10" t="s">
        <v>6321</v>
      </c>
      <c r="N464" s="10">
        <v>6570748</v>
      </c>
      <c r="O464" s="88" t="s">
        <v>6322</v>
      </c>
    </row>
    <row r="465" spans="1:15" ht="14.25" customHeight="1" x14ac:dyDescent="0.2">
      <c r="A465" s="10">
        <f t="shared" si="1"/>
        <v>464</v>
      </c>
      <c r="B465" s="10" t="s">
        <v>6323</v>
      </c>
      <c r="C465" s="10" t="s">
        <v>6324</v>
      </c>
      <c r="D465" s="11">
        <v>8301445752</v>
      </c>
      <c r="E465" s="12">
        <v>41149</v>
      </c>
      <c r="F465" s="211">
        <v>20124400257282</v>
      </c>
      <c r="G465" s="187">
        <v>20134400324862</v>
      </c>
      <c r="H465" s="12">
        <v>41585</v>
      </c>
      <c r="I465" s="10" t="s">
        <v>2423</v>
      </c>
      <c r="J465" s="10" t="s">
        <v>6325</v>
      </c>
      <c r="K465" s="10" t="s">
        <v>4342</v>
      </c>
      <c r="L465" s="10" t="s">
        <v>4342</v>
      </c>
      <c r="M465" s="10" t="s">
        <v>6326</v>
      </c>
      <c r="N465" s="10">
        <v>485211</v>
      </c>
      <c r="O465" s="88" t="s">
        <v>6327</v>
      </c>
    </row>
    <row r="466" spans="1:15" ht="14.25" customHeight="1" x14ac:dyDescent="0.2">
      <c r="A466" s="10">
        <f t="shared" si="1"/>
        <v>465</v>
      </c>
      <c r="B466" s="10" t="s">
        <v>6328</v>
      </c>
      <c r="C466" s="10" t="s">
        <v>6329</v>
      </c>
      <c r="D466" s="11">
        <v>8050291273</v>
      </c>
      <c r="E466" s="13">
        <v>41150</v>
      </c>
      <c r="F466" s="211">
        <v>20124400259152</v>
      </c>
      <c r="G466" s="187">
        <v>20124400259152</v>
      </c>
      <c r="H466" s="13">
        <v>41150</v>
      </c>
      <c r="I466" s="10" t="s">
        <v>1292</v>
      </c>
      <c r="J466" s="10" t="s">
        <v>6330</v>
      </c>
      <c r="K466" s="10" t="s">
        <v>508</v>
      </c>
      <c r="L466" s="10" t="s">
        <v>25</v>
      </c>
      <c r="M466" s="10" t="s">
        <v>6331</v>
      </c>
      <c r="N466" s="10">
        <v>5132525</v>
      </c>
      <c r="O466" s="88" t="s">
        <v>6332</v>
      </c>
    </row>
    <row r="467" spans="1:15" ht="14.25" customHeight="1" x14ac:dyDescent="0.2">
      <c r="A467" s="10">
        <f t="shared" si="1"/>
        <v>466</v>
      </c>
      <c r="B467" s="10" t="s">
        <v>6333</v>
      </c>
      <c r="C467" s="10" t="s">
        <v>6334</v>
      </c>
      <c r="D467" s="11">
        <v>8110428158</v>
      </c>
      <c r="E467" s="12">
        <v>41152</v>
      </c>
      <c r="F467" s="211">
        <v>20124400261632</v>
      </c>
      <c r="G467" s="187">
        <v>20154400163812</v>
      </c>
      <c r="H467" s="12">
        <v>42171</v>
      </c>
      <c r="I467" s="10" t="s">
        <v>2423</v>
      </c>
      <c r="J467" s="10" t="s">
        <v>6335</v>
      </c>
      <c r="K467" s="10" t="s">
        <v>50</v>
      </c>
      <c r="L467" s="10" t="s">
        <v>44</v>
      </c>
      <c r="M467" s="10" t="s">
        <v>6336</v>
      </c>
      <c r="N467" s="10">
        <v>5121506</v>
      </c>
      <c r="O467" s="88" t="s">
        <v>6337</v>
      </c>
    </row>
    <row r="468" spans="1:15" ht="14.25" customHeight="1" x14ac:dyDescent="0.2">
      <c r="A468" s="10">
        <f t="shared" si="1"/>
        <v>467</v>
      </c>
      <c r="B468" s="10" t="s">
        <v>6338</v>
      </c>
      <c r="C468" s="10" t="s">
        <v>6339</v>
      </c>
      <c r="D468" s="11">
        <v>8100038885</v>
      </c>
      <c r="E468" s="12">
        <v>41159</v>
      </c>
      <c r="F468" s="211">
        <v>20124400266442</v>
      </c>
      <c r="G468" s="187">
        <v>20124400266442</v>
      </c>
      <c r="H468" s="12">
        <v>41159</v>
      </c>
      <c r="I468" s="10" t="s">
        <v>1292</v>
      </c>
      <c r="J468" s="10" t="s">
        <v>5286</v>
      </c>
      <c r="K468" s="10" t="s">
        <v>60</v>
      </c>
      <c r="L468" s="10" t="s">
        <v>61</v>
      </c>
      <c r="M468" s="10" t="s">
        <v>6340</v>
      </c>
      <c r="N468" s="10">
        <v>8845989</v>
      </c>
      <c r="O468" s="88" t="s">
        <v>5288</v>
      </c>
    </row>
    <row r="469" spans="1:15" ht="14.25" customHeight="1" x14ac:dyDescent="0.2">
      <c r="A469" s="10">
        <f t="shared" si="1"/>
        <v>468</v>
      </c>
      <c r="B469" s="10" t="s">
        <v>6341</v>
      </c>
      <c r="C469" s="10" t="s">
        <v>2629</v>
      </c>
      <c r="D469" s="11">
        <v>8301436115</v>
      </c>
      <c r="E469" s="12">
        <v>41171</v>
      </c>
      <c r="F469" s="211">
        <v>20124400276502</v>
      </c>
      <c r="G469" s="187">
        <v>20124400276502</v>
      </c>
      <c r="H469" s="12">
        <v>41171</v>
      </c>
      <c r="I469" s="10" t="s">
        <v>2423</v>
      </c>
      <c r="J469" s="10" t="s">
        <v>6342</v>
      </c>
      <c r="K469" s="10" t="s">
        <v>4342</v>
      </c>
      <c r="L469" s="10" t="s">
        <v>4342</v>
      </c>
      <c r="M469" s="10" t="s">
        <v>6343</v>
      </c>
      <c r="N469" s="10">
        <v>6916301</v>
      </c>
      <c r="O469" s="88" t="s">
        <v>6344</v>
      </c>
    </row>
    <row r="470" spans="1:15" ht="14.25" customHeight="1" x14ac:dyDescent="0.2">
      <c r="A470" s="10">
        <f t="shared" si="1"/>
        <v>469</v>
      </c>
      <c r="B470" s="10" t="s">
        <v>6345</v>
      </c>
      <c r="C470" s="10" t="s">
        <v>6346</v>
      </c>
      <c r="D470" s="11">
        <v>8050291510</v>
      </c>
      <c r="E470" s="12">
        <v>41173</v>
      </c>
      <c r="F470" s="211">
        <v>20124400280882</v>
      </c>
      <c r="G470" s="187">
        <v>20124400280882</v>
      </c>
      <c r="H470" s="12">
        <v>41173</v>
      </c>
      <c r="I470" s="10" t="s">
        <v>2423</v>
      </c>
      <c r="J470" s="10" t="s">
        <v>6347</v>
      </c>
      <c r="K470" s="10" t="s">
        <v>508</v>
      </c>
      <c r="L470" s="10" t="s">
        <v>25</v>
      </c>
      <c r="M470" s="10" t="s">
        <v>6348</v>
      </c>
      <c r="N470" s="10">
        <v>6904000</v>
      </c>
      <c r="O470" s="88" t="s">
        <v>6349</v>
      </c>
    </row>
    <row r="471" spans="1:15" ht="14.25" customHeight="1" x14ac:dyDescent="0.2">
      <c r="A471" s="10">
        <f t="shared" si="1"/>
        <v>470</v>
      </c>
      <c r="B471" s="10" t="s">
        <v>6350</v>
      </c>
      <c r="C471" s="10" t="s">
        <v>6351</v>
      </c>
      <c r="D471" s="11">
        <v>9000354768</v>
      </c>
      <c r="E471" s="12">
        <v>41178</v>
      </c>
      <c r="F471" s="211">
        <v>20124400284592</v>
      </c>
      <c r="G471" s="187">
        <v>20174400313142</v>
      </c>
      <c r="H471" s="12">
        <v>43048</v>
      </c>
      <c r="I471" s="10" t="s">
        <v>2423</v>
      </c>
      <c r="J471" s="10" t="s">
        <v>6352</v>
      </c>
      <c r="K471" s="10" t="s">
        <v>2118</v>
      </c>
      <c r="L471" s="10" t="s">
        <v>25</v>
      </c>
      <c r="M471" s="10" t="s">
        <v>6353</v>
      </c>
      <c r="N471" s="10">
        <v>262403</v>
      </c>
      <c r="O471" s="88" t="s">
        <v>6354</v>
      </c>
    </row>
    <row r="472" spans="1:15" ht="14.25" customHeight="1" x14ac:dyDescent="0.2">
      <c r="A472" s="10">
        <f t="shared" si="1"/>
        <v>471</v>
      </c>
      <c r="B472" s="10" t="s">
        <v>6355</v>
      </c>
      <c r="C472" s="10" t="s">
        <v>6356</v>
      </c>
      <c r="D472" s="11">
        <v>9000364447</v>
      </c>
      <c r="E472" s="12">
        <v>41178</v>
      </c>
      <c r="F472" s="211">
        <v>20124400284642</v>
      </c>
      <c r="G472" s="187">
        <v>20174400340772</v>
      </c>
      <c r="H472" s="12">
        <v>43082</v>
      </c>
      <c r="I472" s="10" t="s">
        <v>2423</v>
      </c>
      <c r="J472" s="10" t="s">
        <v>2199</v>
      </c>
      <c r="K472" s="10" t="s">
        <v>1515</v>
      </c>
      <c r="L472" s="10" t="s">
        <v>25</v>
      </c>
      <c r="M472" s="10" t="s">
        <v>2187</v>
      </c>
      <c r="N472" s="10">
        <v>2855793</v>
      </c>
      <c r="O472" s="88" t="s">
        <v>6357</v>
      </c>
    </row>
    <row r="473" spans="1:15" ht="14.25" customHeight="1" x14ac:dyDescent="0.2">
      <c r="A473" s="10">
        <f t="shared" si="1"/>
        <v>472</v>
      </c>
      <c r="B473" s="10" t="s">
        <v>6358</v>
      </c>
      <c r="C473" s="10" t="s">
        <v>6359</v>
      </c>
      <c r="D473" s="11">
        <v>9003423806</v>
      </c>
      <c r="E473" s="12">
        <v>41179</v>
      </c>
      <c r="F473" s="211">
        <v>20124400285392</v>
      </c>
      <c r="G473" s="187">
        <v>20154400237062</v>
      </c>
      <c r="H473" s="12">
        <v>42236</v>
      </c>
      <c r="I473" s="10" t="s">
        <v>1292</v>
      </c>
      <c r="J473" s="10" t="s">
        <v>2199</v>
      </c>
      <c r="K473" s="10" t="s">
        <v>2118</v>
      </c>
      <c r="L473" s="10" t="s">
        <v>25</v>
      </c>
      <c r="M473" s="10" t="s">
        <v>6360</v>
      </c>
      <c r="N473" s="10">
        <v>2642403</v>
      </c>
      <c r="O473" s="88" t="s">
        <v>6361</v>
      </c>
    </row>
    <row r="474" spans="1:15" ht="14.25" customHeight="1" x14ac:dyDescent="0.2">
      <c r="A474" s="10">
        <f t="shared" si="1"/>
        <v>473</v>
      </c>
      <c r="B474" s="10" t="s">
        <v>6362</v>
      </c>
      <c r="C474" s="10" t="s">
        <v>4344</v>
      </c>
      <c r="D474" s="11">
        <v>9002978227</v>
      </c>
      <c r="E474" s="12">
        <v>41183</v>
      </c>
      <c r="F474" s="211">
        <v>20124400288802</v>
      </c>
      <c r="G474" s="187">
        <v>20174400252102</v>
      </c>
      <c r="H474" s="12">
        <v>42990</v>
      </c>
      <c r="I474" s="10" t="s">
        <v>2423</v>
      </c>
      <c r="J474" s="10" t="s">
        <v>6363</v>
      </c>
      <c r="K474" s="10" t="s">
        <v>4342</v>
      </c>
      <c r="L474" s="10" t="s">
        <v>4342</v>
      </c>
      <c r="M474" s="10" t="s">
        <v>6364</v>
      </c>
      <c r="N474" s="10">
        <v>4834268</v>
      </c>
      <c r="O474" s="88" t="s">
        <v>6365</v>
      </c>
    </row>
    <row r="475" spans="1:15" ht="14.25" customHeight="1" x14ac:dyDescent="0.2">
      <c r="A475" s="10">
        <f t="shared" si="1"/>
        <v>474</v>
      </c>
      <c r="B475" s="10" t="s">
        <v>6366</v>
      </c>
      <c r="C475" s="10" t="s">
        <v>6367</v>
      </c>
      <c r="D475" s="11">
        <v>8002016351</v>
      </c>
      <c r="E475" s="12">
        <v>41199</v>
      </c>
      <c r="F475" s="211">
        <v>20124400303142</v>
      </c>
      <c r="G475" s="187">
        <v>20134400153762</v>
      </c>
      <c r="H475" s="12">
        <v>41416</v>
      </c>
      <c r="I475" s="10" t="s">
        <v>1292</v>
      </c>
      <c r="J475" s="10" t="s">
        <v>6368</v>
      </c>
      <c r="K475" s="10" t="s">
        <v>709</v>
      </c>
      <c r="L475" s="10" t="s">
        <v>34</v>
      </c>
      <c r="M475" s="10" t="s">
        <v>6369</v>
      </c>
      <c r="N475" s="10">
        <v>7057070</v>
      </c>
      <c r="O475" s="88" t="s">
        <v>6370</v>
      </c>
    </row>
    <row r="476" spans="1:15" ht="14.25" customHeight="1" x14ac:dyDescent="0.2">
      <c r="A476" s="10">
        <f t="shared" si="1"/>
        <v>475</v>
      </c>
      <c r="B476" s="10" t="s">
        <v>6371</v>
      </c>
      <c r="C476" s="11" t="s">
        <v>4344</v>
      </c>
      <c r="D476" s="11">
        <v>9000585631</v>
      </c>
      <c r="E476" s="13">
        <v>41204</v>
      </c>
      <c r="F476" s="211">
        <v>20124400308472</v>
      </c>
      <c r="G476" s="187">
        <v>20124400308472</v>
      </c>
      <c r="H476" s="13">
        <v>40473</v>
      </c>
      <c r="I476" s="10" t="s">
        <v>2423</v>
      </c>
      <c r="J476" s="10" t="s">
        <v>6372</v>
      </c>
      <c r="K476" s="10" t="s">
        <v>4344</v>
      </c>
      <c r="L476" s="10" t="s">
        <v>4344</v>
      </c>
      <c r="M476" s="10" t="s">
        <v>4344</v>
      </c>
      <c r="N476" s="10" t="s">
        <v>4344</v>
      </c>
      <c r="O476" s="88" t="s">
        <v>4344</v>
      </c>
    </row>
    <row r="477" spans="1:15" ht="14.25" customHeight="1" x14ac:dyDescent="0.2">
      <c r="A477" s="10">
        <f t="shared" si="1"/>
        <v>476</v>
      </c>
      <c r="B477" s="10" t="s">
        <v>6373</v>
      </c>
      <c r="C477" s="10" t="s">
        <v>4344</v>
      </c>
      <c r="D477" s="11">
        <v>8605156032</v>
      </c>
      <c r="E477" s="12">
        <v>41214</v>
      </c>
      <c r="F477" s="211">
        <v>20124400320612</v>
      </c>
      <c r="G477" s="187">
        <v>20134400090832</v>
      </c>
      <c r="H477" s="12">
        <v>41367</v>
      </c>
      <c r="I477" s="10" t="s">
        <v>2423</v>
      </c>
      <c r="J477" s="10" t="s">
        <v>6374</v>
      </c>
      <c r="K477" s="10" t="s">
        <v>4342</v>
      </c>
      <c r="L477" s="10" t="s">
        <v>4342</v>
      </c>
      <c r="M477" s="10" t="s">
        <v>6375</v>
      </c>
      <c r="N477" s="10">
        <v>5267370</v>
      </c>
      <c r="O477" s="88" t="s">
        <v>6376</v>
      </c>
    </row>
    <row r="478" spans="1:15" ht="14.25" customHeight="1" x14ac:dyDescent="0.2">
      <c r="A478" s="10">
        <f t="shared" si="1"/>
        <v>477</v>
      </c>
      <c r="B478" s="10" t="s">
        <v>6377</v>
      </c>
      <c r="C478" s="10" t="s">
        <v>6378</v>
      </c>
      <c r="D478" s="11">
        <v>9000455522</v>
      </c>
      <c r="E478" s="12">
        <v>41219</v>
      </c>
      <c r="F478" s="211">
        <v>20124400322062</v>
      </c>
      <c r="G478" s="187">
        <v>20174400042352</v>
      </c>
      <c r="H478" s="12">
        <v>42789</v>
      </c>
      <c r="I478" s="10" t="s">
        <v>2423</v>
      </c>
      <c r="J478" s="10" t="s">
        <v>6379</v>
      </c>
      <c r="K478" s="10" t="s">
        <v>6380</v>
      </c>
      <c r="L478" s="10" t="s">
        <v>25</v>
      </c>
      <c r="M478" s="10" t="s">
        <v>6381</v>
      </c>
      <c r="N478" s="10">
        <v>2532211</v>
      </c>
      <c r="O478" s="88" t="s">
        <v>6382</v>
      </c>
    </row>
    <row r="479" spans="1:15" ht="14.25" customHeight="1" x14ac:dyDescent="0.2">
      <c r="A479" s="10">
        <f t="shared" si="1"/>
        <v>478</v>
      </c>
      <c r="B479" s="10" t="s">
        <v>2192</v>
      </c>
      <c r="C479" s="11" t="s">
        <v>4344</v>
      </c>
      <c r="D479" s="11">
        <v>9001716481</v>
      </c>
      <c r="E479" s="12">
        <v>41220</v>
      </c>
      <c r="F479" s="211">
        <v>20124400324042</v>
      </c>
      <c r="G479" s="187">
        <v>20134400170822</v>
      </c>
      <c r="H479" s="12">
        <v>41220</v>
      </c>
      <c r="I479" s="10" t="s">
        <v>2423</v>
      </c>
      <c r="J479" s="10" t="s">
        <v>6383</v>
      </c>
      <c r="K479" s="10" t="s">
        <v>4342</v>
      </c>
      <c r="L479" s="10" t="s">
        <v>4342</v>
      </c>
      <c r="M479" s="10" t="s">
        <v>4344</v>
      </c>
      <c r="N479" s="10" t="s">
        <v>4344</v>
      </c>
      <c r="O479" s="88" t="s">
        <v>4344</v>
      </c>
    </row>
    <row r="480" spans="1:15" ht="14.25" customHeight="1" x14ac:dyDescent="0.2">
      <c r="A480" s="10">
        <f t="shared" si="1"/>
        <v>479</v>
      </c>
      <c r="B480" s="10" t="s">
        <v>6384</v>
      </c>
      <c r="C480" s="10" t="s">
        <v>6385</v>
      </c>
      <c r="D480" s="11">
        <v>9003745611</v>
      </c>
      <c r="E480" s="12">
        <v>41222</v>
      </c>
      <c r="F480" s="211">
        <v>20124400325932</v>
      </c>
      <c r="G480" s="187">
        <v>20124400325932</v>
      </c>
      <c r="H480" s="12">
        <v>41222</v>
      </c>
      <c r="I480" s="10" t="s">
        <v>2423</v>
      </c>
      <c r="J480" s="10" t="s">
        <v>6386</v>
      </c>
      <c r="K480" s="10" t="s">
        <v>50</v>
      </c>
      <c r="L480" s="10" t="s">
        <v>44</v>
      </c>
      <c r="M480" s="10" t="s">
        <v>6387</v>
      </c>
      <c r="N480" s="10">
        <v>4364073</v>
      </c>
      <c r="O480" s="88" t="s">
        <v>1766</v>
      </c>
    </row>
    <row r="481" spans="1:15" ht="14.25" customHeight="1" x14ac:dyDescent="0.2">
      <c r="A481" s="10">
        <f t="shared" si="1"/>
        <v>480</v>
      </c>
      <c r="B481" s="10" t="s">
        <v>6388</v>
      </c>
      <c r="C481" s="10" t="s">
        <v>6389</v>
      </c>
      <c r="D481" s="11">
        <v>9000775268</v>
      </c>
      <c r="E481" s="12">
        <v>41226</v>
      </c>
      <c r="F481" s="211">
        <v>20124400327562</v>
      </c>
      <c r="G481" s="187">
        <v>20124400327562</v>
      </c>
      <c r="H481" s="12">
        <v>41226</v>
      </c>
      <c r="I481" s="10" t="s">
        <v>2423</v>
      </c>
      <c r="J481" s="10" t="s">
        <v>6390</v>
      </c>
      <c r="K481" s="10" t="s">
        <v>54</v>
      </c>
      <c r="L481" s="10" t="s">
        <v>25</v>
      </c>
      <c r="M481" s="10" t="s">
        <v>6391</v>
      </c>
      <c r="N481" s="10">
        <v>6602133</v>
      </c>
      <c r="O481" s="88" t="s">
        <v>6392</v>
      </c>
    </row>
    <row r="482" spans="1:15" ht="14.25" customHeight="1" x14ac:dyDescent="0.2">
      <c r="A482" s="10">
        <f t="shared" si="1"/>
        <v>481</v>
      </c>
      <c r="B482" s="10" t="s">
        <v>6393</v>
      </c>
      <c r="C482" s="11" t="s">
        <v>4344</v>
      </c>
      <c r="D482" s="11">
        <v>9002928668</v>
      </c>
      <c r="E482" s="12">
        <v>41229</v>
      </c>
      <c r="F482" s="211">
        <v>20124400331262</v>
      </c>
      <c r="G482" s="187">
        <v>20124400331262</v>
      </c>
      <c r="H482" s="12">
        <v>41229</v>
      </c>
      <c r="I482" s="10" t="s">
        <v>2423</v>
      </c>
      <c r="J482" s="10" t="s">
        <v>6394</v>
      </c>
      <c r="K482" s="10" t="s">
        <v>700</v>
      </c>
      <c r="L482" s="10" t="s">
        <v>134</v>
      </c>
      <c r="M482" s="10" t="s">
        <v>4344</v>
      </c>
      <c r="N482" s="10" t="s">
        <v>4344</v>
      </c>
      <c r="O482" s="88" t="s">
        <v>4344</v>
      </c>
    </row>
    <row r="483" spans="1:15" ht="14.25" customHeight="1" x14ac:dyDescent="0.2">
      <c r="A483" s="10">
        <f t="shared" si="1"/>
        <v>482</v>
      </c>
      <c r="B483" s="10" t="s">
        <v>6395</v>
      </c>
      <c r="C483" s="10" t="s">
        <v>6396</v>
      </c>
      <c r="D483" s="11">
        <v>8000611911</v>
      </c>
      <c r="E483" s="12">
        <v>41236</v>
      </c>
      <c r="F483" s="211">
        <v>20124400338872</v>
      </c>
      <c r="G483" s="187">
        <v>20134400353172</v>
      </c>
      <c r="H483" s="12">
        <v>41617</v>
      </c>
      <c r="I483" s="10" t="s">
        <v>2423</v>
      </c>
      <c r="J483" s="10" t="s">
        <v>6397</v>
      </c>
      <c r="K483" s="10" t="s">
        <v>693</v>
      </c>
      <c r="L483" s="10" t="s">
        <v>143</v>
      </c>
      <c r="M483" s="10" t="s">
        <v>6398</v>
      </c>
      <c r="N483" s="10">
        <v>6331298</v>
      </c>
      <c r="O483" s="88" t="s">
        <v>6399</v>
      </c>
    </row>
    <row r="484" spans="1:15" ht="14.25" customHeight="1" x14ac:dyDescent="0.2">
      <c r="A484" s="10">
        <f t="shared" si="1"/>
        <v>483</v>
      </c>
      <c r="B484" s="10" t="s">
        <v>6400</v>
      </c>
      <c r="C484" s="10" t="s">
        <v>6401</v>
      </c>
      <c r="D484" s="11">
        <v>9002650080</v>
      </c>
      <c r="E484" s="13">
        <v>41239</v>
      </c>
      <c r="F484" s="211">
        <v>20124400011872</v>
      </c>
      <c r="G484" s="187">
        <v>20124400340532</v>
      </c>
      <c r="H484" s="13">
        <v>41239</v>
      </c>
      <c r="I484" s="10" t="s">
        <v>2423</v>
      </c>
      <c r="J484" s="10" t="s">
        <v>6402</v>
      </c>
      <c r="K484" s="10" t="s">
        <v>2449</v>
      </c>
      <c r="L484" s="10" t="s">
        <v>306</v>
      </c>
      <c r="M484" s="10" t="s">
        <v>6403</v>
      </c>
      <c r="N484" s="10">
        <v>5714528</v>
      </c>
      <c r="O484" s="88" t="s">
        <v>6404</v>
      </c>
    </row>
    <row r="485" spans="1:15" ht="14.25" customHeight="1" x14ac:dyDescent="0.2">
      <c r="A485" s="10">
        <f t="shared" si="1"/>
        <v>484</v>
      </c>
      <c r="B485" s="10" t="s">
        <v>6405</v>
      </c>
      <c r="C485" s="10" t="s">
        <v>6406</v>
      </c>
      <c r="D485" s="10">
        <v>9000765080</v>
      </c>
      <c r="E485" s="12">
        <v>41242</v>
      </c>
      <c r="F485" s="211">
        <v>20124400343142</v>
      </c>
      <c r="G485" s="187">
        <v>20154400309552</v>
      </c>
      <c r="H485" s="12">
        <v>42304</v>
      </c>
      <c r="I485" s="10" t="s">
        <v>2423</v>
      </c>
      <c r="J485" s="10" t="s">
        <v>6407</v>
      </c>
      <c r="K485" s="10" t="s">
        <v>50</v>
      </c>
      <c r="L485" s="10" t="s">
        <v>44</v>
      </c>
      <c r="M485" s="10" t="s">
        <v>4344</v>
      </c>
      <c r="N485" s="10" t="s">
        <v>4344</v>
      </c>
      <c r="O485" s="88" t="s">
        <v>4344</v>
      </c>
    </row>
    <row r="486" spans="1:15" ht="14.25" customHeight="1" x14ac:dyDescent="0.2">
      <c r="A486" s="10">
        <f t="shared" si="1"/>
        <v>485</v>
      </c>
      <c r="B486" s="10" t="s">
        <v>6408</v>
      </c>
      <c r="C486" s="10" t="s">
        <v>6409</v>
      </c>
      <c r="D486" s="11">
        <v>8305092803</v>
      </c>
      <c r="E486" s="12">
        <v>41254</v>
      </c>
      <c r="F486" s="211">
        <v>20124400352142</v>
      </c>
      <c r="G486" s="187">
        <v>20124400355792</v>
      </c>
      <c r="H486" s="12">
        <v>41257</v>
      </c>
      <c r="I486" s="10" t="s">
        <v>2423</v>
      </c>
      <c r="J486" s="10" t="s">
        <v>6410</v>
      </c>
      <c r="K486" s="10" t="s">
        <v>418</v>
      </c>
      <c r="L486" s="10" t="s">
        <v>335</v>
      </c>
      <c r="M486" s="10" t="s">
        <v>6411</v>
      </c>
      <c r="N486" s="10">
        <v>3457329</v>
      </c>
      <c r="O486" s="88" t="s">
        <v>6412</v>
      </c>
    </row>
    <row r="487" spans="1:15" ht="14.25" customHeight="1" x14ac:dyDescent="0.2">
      <c r="A487" s="10">
        <f t="shared" si="1"/>
        <v>486</v>
      </c>
      <c r="B487" s="10" t="s">
        <v>6413</v>
      </c>
      <c r="C487" s="10" t="s">
        <v>6414</v>
      </c>
      <c r="D487" s="11">
        <v>8301372282</v>
      </c>
      <c r="E487" s="13">
        <v>41257</v>
      </c>
      <c r="F487" s="211">
        <v>20124400355972</v>
      </c>
      <c r="G487" s="187">
        <v>20144400165312</v>
      </c>
      <c r="H487" s="21">
        <v>41768</v>
      </c>
      <c r="I487" s="10" t="s">
        <v>2423</v>
      </c>
      <c r="J487" s="10" t="s">
        <v>6415</v>
      </c>
      <c r="K487" s="10" t="s">
        <v>4342</v>
      </c>
      <c r="L487" s="10" t="s">
        <v>4342</v>
      </c>
      <c r="M487" s="10" t="s">
        <v>6416</v>
      </c>
      <c r="N487" s="10">
        <v>2333270</v>
      </c>
      <c r="O487" s="88" t="s">
        <v>6417</v>
      </c>
    </row>
    <row r="488" spans="1:15" ht="14.25" customHeight="1" x14ac:dyDescent="0.2">
      <c r="A488" s="10">
        <f t="shared" si="1"/>
        <v>487</v>
      </c>
      <c r="B488" s="10" t="s">
        <v>6418</v>
      </c>
      <c r="C488" s="10" t="s">
        <v>6419</v>
      </c>
      <c r="D488" s="11">
        <v>8160047346</v>
      </c>
      <c r="E488" s="12">
        <v>41260</v>
      </c>
      <c r="F488" s="211">
        <v>20124400356722</v>
      </c>
      <c r="G488" s="187">
        <v>20134400250482</v>
      </c>
      <c r="H488" s="12">
        <v>41506</v>
      </c>
      <c r="I488" s="10" t="s">
        <v>2423</v>
      </c>
      <c r="J488" s="10" t="s">
        <v>6420</v>
      </c>
      <c r="K488" s="10" t="s">
        <v>352</v>
      </c>
      <c r="L488" s="10" t="s">
        <v>353</v>
      </c>
      <c r="M488" s="10" t="s">
        <v>6421</v>
      </c>
      <c r="N488" s="10">
        <v>3205655</v>
      </c>
      <c r="O488" s="88" t="s">
        <v>6422</v>
      </c>
    </row>
    <row r="489" spans="1:15" ht="14.25" customHeight="1" x14ac:dyDescent="0.2">
      <c r="A489" s="10">
        <f t="shared" si="1"/>
        <v>488</v>
      </c>
      <c r="B489" s="10" t="s">
        <v>6423</v>
      </c>
      <c r="C489" s="10" t="s">
        <v>6424</v>
      </c>
      <c r="D489" s="11">
        <v>8911802666</v>
      </c>
      <c r="E489" s="12">
        <v>41260</v>
      </c>
      <c r="F489" s="211">
        <v>20124400356752</v>
      </c>
      <c r="G489" s="187">
        <v>20134400301882</v>
      </c>
      <c r="H489" s="12">
        <v>41563</v>
      </c>
      <c r="I489" s="10" t="s">
        <v>2423</v>
      </c>
      <c r="J489" s="10" t="s">
        <v>6425</v>
      </c>
      <c r="K489" s="10" t="s">
        <v>625</v>
      </c>
      <c r="L489" s="10" t="s">
        <v>100</v>
      </c>
      <c r="M489" s="10" t="s">
        <v>6426</v>
      </c>
      <c r="N489" s="10">
        <v>8715642</v>
      </c>
      <c r="O489" s="88" t="s">
        <v>6427</v>
      </c>
    </row>
    <row r="490" spans="1:15" ht="14.25" customHeight="1" x14ac:dyDescent="0.2">
      <c r="A490" s="10">
        <f t="shared" si="1"/>
        <v>489</v>
      </c>
      <c r="B490" s="10" t="s">
        <v>6428</v>
      </c>
      <c r="C490" s="11" t="s">
        <v>4344</v>
      </c>
      <c r="D490" s="11">
        <v>9003400526</v>
      </c>
      <c r="E490" s="12">
        <v>41260</v>
      </c>
      <c r="F490" s="211">
        <v>20124400356802</v>
      </c>
      <c r="G490" s="187">
        <v>2015440007912</v>
      </c>
      <c r="H490" s="12">
        <v>42020</v>
      </c>
      <c r="I490" s="10" t="s">
        <v>2423</v>
      </c>
      <c r="J490" s="10" t="s">
        <v>6429</v>
      </c>
      <c r="K490" s="10" t="s">
        <v>1437</v>
      </c>
      <c r="L490" s="10" t="s">
        <v>34</v>
      </c>
      <c r="M490" s="10" t="s">
        <v>6430</v>
      </c>
      <c r="N490" s="10">
        <v>8773377</v>
      </c>
      <c r="O490" s="88" t="s">
        <v>6431</v>
      </c>
    </row>
    <row r="491" spans="1:15" ht="14.25" customHeight="1" x14ac:dyDescent="0.2">
      <c r="A491" s="10">
        <f t="shared" si="1"/>
        <v>490</v>
      </c>
      <c r="B491" s="10" t="s">
        <v>6432</v>
      </c>
      <c r="C491" s="10" t="s">
        <v>6433</v>
      </c>
      <c r="D491" s="11">
        <v>9003400716</v>
      </c>
      <c r="E491" s="12">
        <v>41260</v>
      </c>
      <c r="F491" s="211">
        <v>20124400356812</v>
      </c>
      <c r="G491" s="187">
        <v>20154400007932</v>
      </c>
      <c r="H491" s="12">
        <v>42020</v>
      </c>
      <c r="I491" s="10" t="s">
        <v>2423</v>
      </c>
      <c r="J491" s="10" t="s">
        <v>6434</v>
      </c>
      <c r="K491" s="10" t="s">
        <v>1437</v>
      </c>
      <c r="L491" s="10" t="s">
        <v>34</v>
      </c>
      <c r="M491" s="10" t="s">
        <v>6430</v>
      </c>
      <c r="N491" s="10">
        <v>8773377</v>
      </c>
      <c r="O491" s="88" t="s">
        <v>6431</v>
      </c>
    </row>
    <row r="492" spans="1:15" ht="14.25" customHeight="1" x14ac:dyDescent="0.2">
      <c r="A492" s="10">
        <f t="shared" si="1"/>
        <v>491</v>
      </c>
      <c r="B492" s="10" t="s">
        <v>6435</v>
      </c>
      <c r="C492" s="11" t="s">
        <v>4344</v>
      </c>
      <c r="D492" s="11">
        <v>9003417227</v>
      </c>
      <c r="E492" s="12">
        <v>41260</v>
      </c>
      <c r="F492" s="211">
        <v>20124400356852</v>
      </c>
      <c r="G492" s="187">
        <v>20134400361592</v>
      </c>
      <c r="H492" s="12">
        <v>41625</v>
      </c>
      <c r="I492" s="10" t="s">
        <v>2423</v>
      </c>
      <c r="J492" s="10" t="s">
        <v>6436</v>
      </c>
      <c r="K492" s="10" t="s">
        <v>1437</v>
      </c>
      <c r="L492" s="10" t="s">
        <v>34</v>
      </c>
      <c r="M492" s="10" t="s">
        <v>6430</v>
      </c>
      <c r="N492" s="10">
        <v>8773377</v>
      </c>
      <c r="O492" s="88" t="s">
        <v>6431</v>
      </c>
    </row>
    <row r="493" spans="1:15" ht="14.25" customHeight="1" x14ac:dyDescent="0.2">
      <c r="A493" s="10">
        <f t="shared" si="1"/>
        <v>492</v>
      </c>
      <c r="B493" s="10" t="s">
        <v>6437</v>
      </c>
      <c r="C493" s="11" t="s">
        <v>4344</v>
      </c>
      <c r="D493" s="11">
        <v>9003419707</v>
      </c>
      <c r="E493" s="12">
        <v>41260</v>
      </c>
      <c r="F493" s="211">
        <v>20124400356822</v>
      </c>
      <c r="G493" s="187">
        <v>2015440007902</v>
      </c>
      <c r="H493" s="13">
        <v>42020</v>
      </c>
      <c r="I493" s="10" t="s">
        <v>2423</v>
      </c>
      <c r="J493" s="10" t="s">
        <v>6438</v>
      </c>
      <c r="K493" s="10" t="s">
        <v>1437</v>
      </c>
      <c r="L493" s="10" t="s">
        <v>34</v>
      </c>
      <c r="M493" s="10" t="s">
        <v>6430</v>
      </c>
      <c r="N493" s="10">
        <v>8773377</v>
      </c>
      <c r="O493" s="88" t="s">
        <v>6431</v>
      </c>
    </row>
    <row r="494" spans="1:15" ht="14.25" customHeight="1" x14ac:dyDescent="0.2">
      <c r="A494" s="10">
        <f t="shared" si="1"/>
        <v>493</v>
      </c>
      <c r="B494" s="10" t="s">
        <v>6439</v>
      </c>
      <c r="C494" s="10" t="s">
        <v>6440</v>
      </c>
      <c r="D494" s="11">
        <v>8301056731</v>
      </c>
      <c r="E494" s="13">
        <v>41261</v>
      </c>
      <c r="F494" s="211">
        <v>20124400357852</v>
      </c>
      <c r="G494" s="187">
        <v>20134400143012</v>
      </c>
      <c r="H494" s="13">
        <v>41399</v>
      </c>
      <c r="I494" s="10" t="s">
        <v>2423</v>
      </c>
      <c r="J494" s="10" t="s">
        <v>6441</v>
      </c>
      <c r="K494" s="10" t="s">
        <v>4342</v>
      </c>
      <c r="L494" s="10" t="s">
        <v>4342</v>
      </c>
      <c r="M494" s="10" t="s">
        <v>6442</v>
      </c>
      <c r="N494" s="10">
        <v>6107705</v>
      </c>
      <c r="O494" s="88" t="s">
        <v>6443</v>
      </c>
    </row>
    <row r="495" spans="1:15" ht="14.25" customHeight="1" x14ac:dyDescent="0.2">
      <c r="A495" s="10">
        <f t="shared" si="1"/>
        <v>494</v>
      </c>
      <c r="B495" s="10" t="s">
        <v>6444</v>
      </c>
      <c r="C495" s="10" t="s">
        <v>6445</v>
      </c>
      <c r="D495" s="11">
        <v>8301319917</v>
      </c>
      <c r="E495" s="13">
        <v>41261</v>
      </c>
      <c r="F495" s="212">
        <v>20124400358102</v>
      </c>
      <c r="G495" s="187">
        <v>20124400358102</v>
      </c>
      <c r="H495" s="13">
        <v>41261</v>
      </c>
      <c r="I495" s="10" t="s">
        <v>2423</v>
      </c>
      <c r="J495" s="10" t="s">
        <v>6446</v>
      </c>
      <c r="K495" s="10" t="s">
        <v>4342</v>
      </c>
      <c r="L495" s="10" t="s">
        <v>4342</v>
      </c>
      <c r="M495" s="10" t="s">
        <v>6447</v>
      </c>
      <c r="N495" s="10">
        <v>2262088</v>
      </c>
      <c r="O495" s="88" t="s">
        <v>6448</v>
      </c>
    </row>
    <row r="496" spans="1:15" ht="14.25" customHeight="1" x14ac:dyDescent="0.2">
      <c r="A496" s="10">
        <f t="shared" si="1"/>
        <v>495</v>
      </c>
      <c r="B496" s="10" t="s">
        <v>6449</v>
      </c>
      <c r="C496" s="10" t="s">
        <v>6450</v>
      </c>
      <c r="D496" s="11">
        <v>9001819867</v>
      </c>
      <c r="E496" s="13">
        <v>41262</v>
      </c>
      <c r="F496" s="211">
        <v>20124400360262</v>
      </c>
      <c r="G496" s="187">
        <v>20134400343972</v>
      </c>
      <c r="H496" s="13">
        <v>41605</v>
      </c>
      <c r="I496" s="10" t="s">
        <v>2423</v>
      </c>
      <c r="J496" s="10" t="s">
        <v>6451</v>
      </c>
      <c r="K496" s="10" t="s">
        <v>418</v>
      </c>
      <c r="L496" s="10" t="s">
        <v>335</v>
      </c>
      <c r="M496" s="10" t="s">
        <v>6452</v>
      </c>
      <c r="N496" s="10">
        <v>3617500</v>
      </c>
      <c r="O496" s="88" t="s">
        <v>6453</v>
      </c>
    </row>
    <row r="497" spans="1:15" ht="14.25" customHeight="1" x14ac:dyDescent="0.2">
      <c r="A497" s="10">
        <f t="shared" si="1"/>
        <v>496</v>
      </c>
      <c r="B497" s="10" t="s">
        <v>6454</v>
      </c>
      <c r="C497" s="10" t="s">
        <v>6455</v>
      </c>
      <c r="D497" s="11">
        <v>8160082501</v>
      </c>
      <c r="E497" s="13">
        <v>41263</v>
      </c>
      <c r="F497" s="211">
        <v>20124400361522</v>
      </c>
      <c r="G497" s="187">
        <v>20124400361522</v>
      </c>
      <c r="H497" s="13">
        <v>41263</v>
      </c>
      <c r="I497" s="10" t="s">
        <v>2423</v>
      </c>
      <c r="J497" s="10" t="s">
        <v>6456</v>
      </c>
      <c r="K497" s="10" t="s">
        <v>352</v>
      </c>
      <c r="L497" s="10" t="s">
        <v>353</v>
      </c>
      <c r="M497" s="10" t="s">
        <v>6457</v>
      </c>
      <c r="N497" s="10">
        <v>3336800</v>
      </c>
      <c r="O497" s="88" t="s">
        <v>6458</v>
      </c>
    </row>
    <row r="498" spans="1:15" ht="14.25" customHeight="1" x14ac:dyDescent="0.2">
      <c r="A498" s="10">
        <f t="shared" si="1"/>
        <v>497</v>
      </c>
      <c r="B498" s="10" t="s">
        <v>6459</v>
      </c>
      <c r="C498" s="10" t="s">
        <v>6460</v>
      </c>
      <c r="D498" s="11">
        <v>8150036665</v>
      </c>
      <c r="E498" s="13">
        <v>41267</v>
      </c>
      <c r="F498" s="211">
        <v>20124400365482</v>
      </c>
      <c r="G498" s="187">
        <v>20154400290102</v>
      </c>
      <c r="H498" s="13">
        <v>42322</v>
      </c>
      <c r="I498" s="10" t="s">
        <v>2423</v>
      </c>
      <c r="J498" s="10" t="s">
        <v>2277</v>
      </c>
      <c r="K498" s="10" t="s">
        <v>54</v>
      </c>
      <c r="L498" s="10" t="s">
        <v>25</v>
      </c>
      <c r="M498" s="10" t="s">
        <v>2278</v>
      </c>
      <c r="N498" s="10">
        <v>2701063</v>
      </c>
      <c r="O498" s="88" t="s">
        <v>2279</v>
      </c>
    </row>
    <row r="499" spans="1:15" ht="14.25" customHeight="1" x14ac:dyDescent="0.2">
      <c r="A499" s="10">
        <f t="shared" si="1"/>
        <v>498</v>
      </c>
      <c r="B499" s="10" t="s">
        <v>6461</v>
      </c>
      <c r="C499" s="10" t="s">
        <v>6462</v>
      </c>
      <c r="D499" s="11">
        <v>8150040069</v>
      </c>
      <c r="E499" s="12">
        <v>41267</v>
      </c>
      <c r="F499" s="211">
        <v>20124400364672</v>
      </c>
      <c r="G499" s="187">
        <v>20154400289782</v>
      </c>
      <c r="H499" s="12">
        <v>42291</v>
      </c>
      <c r="I499" s="10" t="s">
        <v>2423</v>
      </c>
      <c r="J499" s="10" t="s">
        <v>6463</v>
      </c>
      <c r="K499" s="10" t="s">
        <v>54</v>
      </c>
      <c r="L499" s="10" t="s">
        <v>25</v>
      </c>
      <c r="M499" s="10" t="s">
        <v>2278</v>
      </c>
      <c r="N499" s="10">
        <v>2701063</v>
      </c>
      <c r="O499" s="88" t="s">
        <v>2279</v>
      </c>
    </row>
    <row r="500" spans="1:15" ht="14.25" customHeight="1" x14ac:dyDescent="0.2">
      <c r="A500" s="10">
        <f t="shared" si="1"/>
        <v>499</v>
      </c>
      <c r="B500" s="10" t="s">
        <v>6464</v>
      </c>
      <c r="C500" s="10" t="s">
        <v>6465</v>
      </c>
      <c r="D500" s="11">
        <v>9002701863</v>
      </c>
      <c r="E500" s="13">
        <v>41267</v>
      </c>
      <c r="F500" s="211">
        <v>20124400365312</v>
      </c>
      <c r="G500" s="187">
        <v>20124400365312</v>
      </c>
      <c r="H500" s="13">
        <v>41267</v>
      </c>
      <c r="I500" s="10" t="s">
        <v>2423</v>
      </c>
      <c r="J500" s="10" t="s">
        <v>6466</v>
      </c>
      <c r="K500" s="10" t="s">
        <v>352</v>
      </c>
      <c r="L500" s="10" t="s">
        <v>353</v>
      </c>
      <c r="M500" s="10" t="s">
        <v>6467</v>
      </c>
      <c r="N500" s="10">
        <v>3204972</v>
      </c>
      <c r="O500" s="88" t="s">
        <v>6468</v>
      </c>
    </row>
    <row r="501" spans="1:15" ht="14.25" customHeight="1" x14ac:dyDescent="0.2">
      <c r="A501" s="10">
        <f t="shared" si="1"/>
        <v>500</v>
      </c>
      <c r="B501" s="10" t="s">
        <v>6469</v>
      </c>
      <c r="C501" s="10" t="s">
        <v>6470</v>
      </c>
      <c r="D501" s="11">
        <v>8290023642</v>
      </c>
      <c r="E501" s="13">
        <v>41269</v>
      </c>
      <c r="F501" s="211">
        <v>20124400365802</v>
      </c>
      <c r="G501" s="187">
        <v>20214400174022</v>
      </c>
      <c r="H501" s="12">
        <v>44328</v>
      </c>
      <c r="I501" s="10" t="s">
        <v>1292</v>
      </c>
      <c r="J501" s="10" t="s">
        <v>6471</v>
      </c>
      <c r="K501" s="10" t="s">
        <v>5788</v>
      </c>
      <c r="L501" s="10" t="s">
        <v>143</v>
      </c>
      <c r="M501" s="10" t="s">
        <v>2268</v>
      </c>
      <c r="N501" s="10">
        <v>6813289</v>
      </c>
      <c r="O501" s="88" t="s">
        <v>6472</v>
      </c>
    </row>
    <row r="502" spans="1:15" ht="14.25" customHeight="1" x14ac:dyDescent="0.2">
      <c r="A502" s="10">
        <f t="shared" si="1"/>
        <v>501</v>
      </c>
      <c r="B502" s="10" t="s">
        <v>6473</v>
      </c>
      <c r="C502" s="10" t="s">
        <v>6474</v>
      </c>
      <c r="D502" s="11">
        <v>8050304445</v>
      </c>
      <c r="E502" s="12">
        <v>41277</v>
      </c>
      <c r="F502" s="211">
        <v>2013440000812</v>
      </c>
      <c r="G502" s="187">
        <v>20134400317802</v>
      </c>
      <c r="H502" s="12">
        <v>41576</v>
      </c>
      <c r="I502" s="10" t="s">
        <v>1292</v>
      </c>
      <c r="J502" s="10" t="s">
        <v>6475</v>
      </c>
      <c r="K502" s="10" t="s">
        <v>54</v>
      </c>
      <c r="L502" s="10" t="s">
        <v>25</v>
      </c>
      <c r="M502" s="10" t="s">
        <v>6476</v>
      </c>
      <c r="N502" s="10">
        <v>5246939</v>
      </c>
      <c r="O502" s="88" t="s">
        <v>6477</v>
      </c>
    </row>
    <row r="503" spans="1:15" ht="14.25" customHeight="1" x14ac:dyDescent="0.2">
      <c r="A503" s="10">
        <f t="shared" si="1"/>
        <v>502</v>
      </c>
      <c r="B503" s="10" t="s">
        <v>6478</v>
      </c>
      <c r="C503" s="11" t="s">
        <v>4344</v>
      </c>
      <c r="D503" s="11">
        <v>9004377481</v>
      </c>
      <c r="E503" s="12">
        <v>41289</v>
      </c>
      <c r="F503" s="211">
        <v>20134400007932</v>
      </c>
      <c r="G503" s="187">
        <v>20134400007932</v>
      </c>
      <c r="H503" s="12">
        <v>41289</v>
      </c>
      <c r="I503" s="10" t="s">
        <v>2423</v>
      </c>
      <c r="J503" s="10" t="s">
        <v>6479</v>
      </c>
      <c r="K503" s="10" t="s">
        <v>1205</v>
      </c>
      <c r="L503" s="10" t="s">
        <v>669</v>
      </c>
      <c r="M503" s="10" t="s">
        <v>4344</v>
      </c>
      <c r="N503" s="10" t="s">
        <v>4344</v>
      </c>
      <c r="O503" s="88" t="s">
        <v>4344</v>
      </c>
    </row>
    <row r="504" spans="1:15" ht="14.25" customHeight="1" x14ac:dyDescent="0.2">
      <c r="A504" s="10">
        <f t="shared" si="1"/>
        <v>503</v>
      </c>
      <c r="B504" s="10" t="s">
        <v>6480</v>
      </c>
      <c r="C504" s="11" t="s">
        <v>4344</v>
      </c>
      <c r="D504" s="11">
        <v>8050304287</v>
      </c>
      <c r="E504" s="12">
        <v>41292</v>
      </c>
      <c r="F504" s="211">
        <v>20134400011232</v>
      </c>
      <c r="G504" s="187">
        <v>20134400011232</v>
      </c>
      <c r="H504" s="12">
        <v>41292</v>
      </c>
      <c r="I504" s="10" t="s">
        <v>1292</v>
      </c>
      <c r="J504" s="10" t="s">
        <v>6481</v>
      </c>
      <c r="K504" s="10" t="s">
        <v>54</v>
      </c>
      <c r="L504" s="10" t="s">
        <v>25</v>
      </c>
      <c r="M504" s="10" t="s">
        <v>4344</v>
      </c>
      <c r="N504" s="10" t="s">
        <v>4344</v>
      </c>
      <c r="O504" s="88" t="s">
        <v>4344</v>
      </c>
    </row>
    <row r="505" spans="1:15" ht="14.25" customHeight="1" x14ac:dyDescent="0.2">
      <c r="A505" s="10">
        <f t="shared" si="1"/>
        <v>504</v>
      </c>
      <c r="B505" s="10" t="s">
        <v>6482</v>
      </c>
      <c r="C505" s="11" t="s">
        <v>4344</v>
      </c>
      <c r="D505" s="11">
        <v>8220058358</v>
      </c>
      <c r="E505" s="13">
        <v>41297</v>
      </c>
      <c r="F505" s="211">
        <v>20134400017052</v>
      </c>
      <c r="G505" s="187">
        <v>20134400017052</v>
      </c>
      <c r="H505" s="13">
        <v>41478</v>
      </c>
      <c r="I505" s="10" t="s">
        <v>2423</v>
      </c>
      <c r="J505" s="10" t="s">
        <v>6483</v>
      </c>
      <c r="K505" s="10" t="s">
        <v>668</v>
      </c>
      <c r="L505" s="10" t="s">
        <v>669</v>
      </c>
      <c r="M505" s="10" t="s">
        <v>6484</v>
      </c>
      <c r="N505" s="10">
        <v>6574524</v>
      </c>
      <c r="O505" s="88" t="s">
        <v>6485</v>
      </c>
    </row>
    <row r="506" spans="1:15" ht="14.25" customHeight="1" x14ac:dyDescent="0.2">
      <c r="A506" s="10">
        <f t="shared" si="1"/>
        <v>505</v>
      </c>
      <c r="B506" s="10" t="s">
        <v>6486</v>
      </c>
      <c r="C506" s="11" t="s">
        <v>4344</v>
      </c>
      <c r="D506" s="11">
        <v>9002469811</v>
      </c>
      <c r="E506" s="13">
        <v>41297</v>
      </c>
      <c r="F506" s="211">
        <v>20134400017172</v>
      </c>
      <c r="G506" s="187">
        <v>20144400438892</v>
      </c>
      <c r="H506" s="13">
        <v>41992</v>
      </c>
      <c r="I506" s="10" t="s">
        <v>2423</v>
      </c>
      <c r="J506" s="10" t="s">
        <v>6487</v>
      </c>
      <c r="K506" s="10" t="s">
        <v>668</v>
      </c>
      <c r="L506" s="10" t="s">
        <v>669</v>
      </c>
      <c r="M506" s="10" t="s">
        <v>6488</v>
      </c>
      <c r="N506" s="10">
        <v>6574524</v>
      </c>
      <c r="O506" s="88" t="s">
        <v>6485</v>
      </c>
    </row>
    <row r="507" spans="1:15" ht="14.25" customHeight="1" x14ac:dyDescent="0.2">
      <c r="A507" s="10">
        <f t="shared" si="1"/>
        <v>506</v>
      </c>
      <c r="B507" s="10" t="s">
        <v>6489</v>
      </c>
      <c r="C507" s="11" t="s">
        <v>4344</v>
      </c>
      <c r="D507" s="11">
        <v>9000628909</v>
      </c>
      <c r="E507" s="13">
        <v>41302</v>
      </c>
      <c r="F507" s="211">
        <v>20134400019962</v>
      </c>
      <c r="G507" s="187">
        <v>20134400019962</v>
      </c>
      <c r="H507" s="13">
        <v>41302</v>
      </c>
      <c r="I507" s="10" t="s">
        <v>1292</v>
      </c>
      <c r="J507" s="10" t="s">
        <v>6287</v>
      </c>
      <c r="K507" s="10" t="s">
        <v>2118</v>
      </c>
      <c r="L507" s="10" t="s">
        <v>25</v>
      </c>
      <c r="M507" s="10" t="s">
        <v>6490</v>
      </c>
      <c r="N507" s="10">
        <v>2627166</v>
      </c>
      <c r="O507" s="88" t="s">
        <v>2120</v>
      </c>
    </row>
    <row r="508" spans="1:15" ht="14.25" customHeight="1" x14ac:dyDescent="0.2">
      <c r="A508" s="10">
        <f t="shared" si="1"/>
        <v>507</v>
      </c>
      <c r="B508" s="10" t="s">
        <v>6491</v>
      </c>
      <c r="C508" s="10" t="s">
        <v>4344</v>
      </c>
      <c r="D508" s="11">
        <v>8300921343</v>
      </c>
      <c r="E508" s="12">
        <v>41310</v>
      </c>
      <c r="F508" s="211">
        <v>20134400031232</v>
      </c>
      <c r="G508" s="187">
        <v>20134400258642</v>
      </c>
      <c r="H508" s="13">
        <v>41513</v>
      </c>
      <c r="I508" s="10" t="s">
        <v>1292</v>
      </c>
      <c r="J508" s="10" t="s">
        <v>6492</v>
      </c>
      <c r="K508" s="10" t="s">
        <v>54</v>
      </c>
      <c r="L508" s="10" t="s">
        <v>25</v>
      </c>
      <c r="M508" s="10" t="s">
        <v>4344</v>
      </c>
      <c r="N508" s="10" t="s">
        <v>4344</v>
      </c>
      <c r="O508" s="88" t="s">
        <v>4344</v>
      </c>
    </row>
    <row r="509" spans="1:15" ht="14.25" customHeight="1" x14ac:dyDescent="0.2">
      <c r="A509" s="10">
        <f t="shared" si="1"/>
        <v>508</v>
      </c>
      <c r="B509" s="10" t="s">
        <v>6493</v>
      </c>
      <c r="C509" s="10" t="s">
        <v>6494</v>
      </c>
      <c r="D509" s="11">
        <v>9003815899</v>
      </c>
      <c r="E509" s="13">
        <v>41313</v>
      </c>
      <c r="F509" s="211">
        <v>20134400035772</v>
      </c>
      <c r="G509" s="187">
        <v>20144400432772</v>
      </c>
      <c r="H509" s="13">
        <v>41985</v>
      </c>
      <c r="I509" s="10" t="s">
        <v>2423</v>
      </c>
      <c r="J509" s="10" t="s">
        <v>6495</v>
      </c>
      <c r="K509" s="10" t="s">
        <v>142</v>
      </c>
      <c r="L509" s="10" t="s">
        <v>143</v>
      </c>
      <c r="M509" s="10" t="s">
        <v>4344</v>
      </c>
      <c r="N509" s="10" t="s">
        <v>4344</v>
      </c>
      <c r="O509" s="88" t="s">
        <v>4344</v>
      </c>
    </row>
    <row r="510" spans="1:15" ht="14.25" customHeight="1" x14ac:dyDescent="0.2">
      <c r="A510" s="10">
        <f t="shared" si="1"/>
        <v>509</v>
      </c>
      <c r="B510" s="10" t="s">
        <v>6496</v>
      </c>
      <c r="C510" s="10" t="s">
        <v>4344</v>
      </c>
      <c r="D510" s="11">
        <v>8301246139</v>
      </c>
      <c r="E510" s="12">
        <v>41317</v>
      </c>
      <c r="F510" s="211">
        <v>20134400038682</v>
      </c>
      <c r="G510" s="187">
        <v>20134400249002</v>
      </c>
      <c r="H510" s="12">
        <v>41502</v>
      </c>
      <c r="I510" s="10" t="s">
        <v>2423</v>
      </c>
      <c r="J510" s="10" t="s">
        <v>6497</v>
      </c>
      <c r="K510" s="10" t="s">
        <v>4342</v>
      </c>
      <c r="L510" s="10" t="s">
        <v>4342</v>
      </c>
      <c r="M510" s="10" t="s">
        <v>4344</v>
      </c>
      <c r="N510" s="10" t="s">
        <v>4344</v>
      </c>
      <c r="O510" s="88" t="s">
        <v>4344</v>
      </c>
    </row>
    <row r="511" spans="1:15" ht="14.25" customHeight="1" x14ac:dyDescent="0.2">
      <c r="A511" s="10">
        <f t="shared" si="1"/>
        <v>510</v>
      </c>
      <c r="B511" s="10" t="s">
        <v>6498</v>
      </c>
      <c r="C511" s="10" t="s">
        <v>6499</v>
      </c>
      <c r="D511" s="11">
        <v>8305088403</v>
      </c>
      <c r="E511" s="12">
        <v>41324</v>
      </c>
      <c r="F511" s="211">
        <v>20134400046152</v>
      </c>
      <c r="G511" s="187">
        <v>20134400046152</v>
      </c>
      <c r="H511" s="12">
        <v>41324</v>
      </c>
      <c r="I511" s="10" t="s">
        <v>1292</v>
      </c>
      <c r="J511" s="10" t="s">
        <v>6500</v>
      </c>
      <c r="K511" s="10" t="s">
        <v>4342</v>
      </c>
      <c r="L511" s="10" t="s">
        <v>4342</v>
      </c>
      <c r="M511" s="10" t="s">
        <v>6501</v>
      </c>
      <c r="N511" s="10">
        <v>6209008</v>
      </c>
      <c r="O511" s="88" t="s">
        <v>6502</v>
      </c>
    </row>
    <row r="512" spans="1:15" ht="14.25" customHeight="1" x14ac:dyDescent="0.2">
      <c r="A512" s="10">
        <f t="shared" si="1"/>
        <v>511</v>
      </c>
      <c r="B512" s="10" t="s">
        <v>6503</v>
      </c>
      <c r="C512" s="10" t="s">
        <v>6504</v>
      </c>
      <c r="D512" s="11">
        <v>8150036658</v>
      </c>
      <c r="E512" s="13">
        <v>41330</v>
      </c>
      <c r="F512" s="211">
        <v>20134400054052</v>
      </c>
      <c r="G512" s="187">
        <v>20154400222602</v>
      </c>
      <c r="H512" s="13">
        <v>42219</v>
      </c>
      <c r="I512" s="10" t="s">
        <v>1292</v>
      </c>
      <c r="J512" s="10" t="s">
        <v>6505</v>
      </c>
      <c r="K512" s="10" t="s">
        <v>54</v>
      </c>
      <c r="L512" s="10" t="s">
        <v>25</v>
      </c>
      <c r="M512" s="10" t="s">
        <v>2309</v>
      </c>
      <c r="N512" s="10">
        <v>2739022</v>
      </c>
      <c r="O512" s="88" t="s">
        <v>6506</v>
      </c>
    </row>
    <row r="513" spans="1:15" ht="14.25" customHeight="1" x14ac:dyDescent="0.2">
      <c r="A513" s="10">
        <f t="shared" ref="A513:A657" si="2">+A512+1</f>
        <v>512</v>
      </c>
      <c r="B513" s="10" t="s">
        <v>6507</v>
      </c>
      <c r="C513" s="10" t="s">
        <v>6508</v>
      </c>
      <c r="D513" s="11">
        <v>8150040012</v>
      </c>
      <c r="E513" s="13">
        <v>41330</v>
      </c>
      <c r="F513" s="211">
        <v>20134400054332</v>
      </c>
      <c r="G513" s="187">
        <v>20164400107662</v>
      </c>
      <c r="H513" s="13">
        <v>42732</v>
      </c>
      <c r="I513" s="10" t="s">
        <v>2423</v>
      </c>
      <c r="J513" s="10" t="s">
        <v>6509</v>
      </c>
      <c r="K513" s="10" t="s">
        <v>54</v>
      </c>
      <c r="L513" s="10" t="s">
        <v>25</v>
      </c>
      <c r="M513" s="10" t="s">
        <v>6510</v>
      </c>
      <c r="N513" s="10">
        <v>2739022</v>
      </c>
      <c r="O513" s="88" t="s">
        <v>6506</v>
      </c>
    </row>
    <row r="514" spans="1:15" ht="14.25" customHeight="1" x14ac:dyDescent="0.2">
      <c r="A514" s="10">
        <f t="shared" si="2"/>
        <v>513</v>
      </c>
      <c r="B514" s="10" t="s">
        <v>6511</v>
      </c>
      <c r="C514" s="10" t="s">
        <v>6512</v>
      </c>
      <c r="D514" s="11">
        <v>8150040345</v>
      </c>
      <c r="E514" s="13">
        <v>41330</v>
      </c>
      <c r="F514" s="211">
        <v>20134400054422</v>
      </c>
      <c r="G514" s="187">
        <v>20164400107782</v>
      </c>
      <c r="H514" s="13">
        <v>42488</v>
      </c>
      <c r="I514" s="10" t="s">
        <v>1292</v>
      </c>
      <c r="J514" s="10" t="s">
        <v>2308</v>
      </c>
      <c r="K514" s="10" t="s">
        <v>54</v>
      </c>
      <c r="L514" s="10" t="s">
        <v>25</v>
      </c>
      <c r="M514" s="10" t="s">
        <v>2309</v>
      </c>
      <c r="N514" s="10">
        <v>2739022</v>
      </c>
      <c r="O514" s="88" t="s">
        <v>6506</v>
      </c>
    </row>
    <row r="515" spans="1:15" ht="14.25" customHeight="1" x14ac:dyDescent="0.2">
      <c r="A515" s="10">
        <f t="shared" si="2"/>
        <v>514</v>
      </c>
      <c r="B515" s="10" t="s">
        <v>6513</v>
      </c>
      <c r="C515" s="10" t="s">
        <v>6514</v>
      </c>
      <c r="D515" s="11">
        <v>8301361731</v>
      </c>
      <c r="E515" s="12">
        <v>41330</v>
      </c>
      <c r="F515" s="211">
        <v>20134400055732</v>
      </c>
      <c r="G515" s="187">
        <v>20184400257832</v>
      </c>
      <c r="H515" s="12">
        <v>43346</v>
      </c>
      <c r="I515" s="10" t="s">
        <v>2423</v>
      </c>
      <c r="J515" s="10" t="s">
        <v>6515</v>
      </c>
      <c r="K515" s="10" t="s">
        <v>4342</v>
      </c>
      <c r="L515" s="10" t="s">
        <v>4342</v>
      </c>
      <c r="M515" s="10" t="s">
        <v>6516</v>
      </c>
      <c r="N515" s="10">
        <v>2112626</v>
      </c>
      <c r="O515" s="88" t="s">
        <v>6517</v>
      </c>
    </row>
    <row r="516" spans="1:15" ht="14.25" customHeight="1" x14ac:dyDescent="0.2">
      <c r="A516" s="10">
        <f t="shared" si="2"/>
        <v>515</v>
      </c>
      <c r="B516" s="10" t="s">
        <v>6518</v>
      </c>
      <c r="C516" s="10" t="s">
        <v>6519</v>
      </c>
      <c r="D516" s="11">
        <v>9000427145</v>
      </c>
      <c r="E516" s="13">
        <v>41330</v>
      </c>
      <c r="F516" s="211">
        <v>20134400053842</v>
      </c>
      <c r="G516" s="187">
        <v>20164400101372</v>
      </c>
      <c r="H516" s="13">
        <v>42482</v>
      </c>
      <c r="I516" s="10" t="s">
        <v>1292</v>
      </c>
      <c r="J516" s="10" t="s">
        <v>6520</v>
      </c>
      <c r="K516" s="10" t="s">
        <v>54</v>
      </c>
      <c r="L516" s="10" t="s">
        <v>25</v>
      </c>
      <c r="M516" s="10" t="s">
        <v>2309</v>
      </c>
      <c r="N516" s="10">
        <v>2739022</v>
      </c>
      <c r="O516" s="88" t="s">
        <v>6521</v>
      </c>
    </row>
    <row r="517" spans="1:15" ht="14.25" customHeight="1" x14ac:dyDescent="0.2">
      <c r="A517" s="10">
        <f t="shared" si="2"/>
        <v>516</v>
      </c>
      <c r="B517" s="10" t="s">
        <v>6522</v>
      </c>
      <c r="C517" s="10" t="s">
        <v>6523</v>
      </c>
      <c r="D517" s="11">
        <v>9000470846</v>
      </c>
      <c r="E517" s="12">
        <v>41330</v>
      </c>
      <c r="F517" s="211">
        <v>20134400054772</v>
      </c>
      <c r="G517" s="187">
        <v>20154400224142</v>
      </c>
      <c r="H517" s="12">
        <v>42219</v>
      </c>
      <c r="I517" s="10" t="s">
        <v>1292</v>
      </c>
      <c r="J517" s="10" t="s">
        <v>2308</v>
      </c>
      <c r="K517" s="10" t="s">
        <v>54</v>
      </c>
      <c r="L517" s="10" t="s">
        <v>25</v>
      </c>
      <c r="M517" s="10" t="s">
        <v>6524</v>
      </c>
      <c r="N517" s="10">
        <v>2870980</v>
      </c>
      <c r="O517" s="88" t="s">
        <v>6525</v>
      </c>
    </row>
    <row r="518" spans="1:15" ht="14.25" customHeight="1" x14ac:dyDescent="0.2">
      <c r="A518" s="10">
        <f t="shared" si="2"/>
        <v>517</v>
      </c>
      <c r="B518" s="10" t="s">
        <v>6526</v>
      </c>
      <c r="C518" s="10" t="s">
        <v>6527</v>
      </c>
      <c r="D518" s="11">
        <v>9000566391</v>
      </c>
      <c r="E518" s="13">
        <v>41330</v>
      </c>
      <c r="F518" s="211">
        <v>20134400053882</v>
      </c>
      <c r="G518" s="187">
        <v>2016400101352</v>
      </c>
      <c r="H518" s="13">
        <v>42482</v>
      </c>
      <c r="I518" s="10" t="s">
        <v>1292</v>
      </c>
      <c r="J518" s="10" t="s">
        <v>6528</v>
      </c>
      <c r="K518" s="10" t="s">
        <v>54</v>
      </c>
      <c r="L518" s="10" t="s">
        <v>25</v>
      </c>
      <c r="M518" s="10" t="s">
        <v>6524</v>
      </c>
      <c r="N518" s="10">
        <v>2870980</v>
      </c>
      <c r="O518" s="88" t="s">
        <v>6529</v>
      </c>
    </row>
    <row r="519" spans="1:15" ht="14.25" customHeight="1" x14ac:dyDescent="0.2">
      <c r="A519" s="10">
        <f t="shared" si="2"/>
        <v>518</v>
      </c>
      <c r="B519" s="10" t="s">
        <v>6530</v>
      </c>
      <c r="C519" s="10" t="s">
        <v>6531</v>
      </c>
      <c r="D519" s="11">
        <v>8600170741</v>
      </c>
      <c r="E519" s="12">
        <v>41346</v>
      </c>
      <c r="F519" s="211">
        <v>20134400072602</v>
      </c>
      <c r="G519" s="187">
        <v>20144400371672</v>
      </c>
      <c r="H519" s="12">
        <v>41935</v>
      </c>
      <c r="I519" s="10" t="s">
        <v>2423</v>
      </c>
      <c r="J519" s="10" t="s">
        <v>6532</v>
      </c>
      <c r="K519" s="10" t="s">
        <v>4342</v>
      </c>
      <c r="L519" s="10" t="s">
        <v>4342</v>
      </c>
      <c r="M519" s="10" t="s">
        <v>6533</v>
      </c>
      <c r="N519" s="10">
        <v>2604134</v>
      </c>
      <c r="O519" s="88" t="s">
        <v>6534</v>
      </c>
    </row>
    <row r="520" spans="1:15" ht="14.25" customHeight="1" x14ac:dyDescent="0.2">
      <c r="A520" s="10">
        <f t="shared" si="2"/>
        <v>519</v>
      </c>
      <c r="B520" s="10" t="s">
        <v>6535</v>
      </c>
      <c r="C520" s="10" t="s">
        <v>6536</v>
      </c>
      <c r="D520" s="11">
        <v>9001693994</v>
      </c>
      <c r="E520" s="12">
        <v>41347</v>
      </c>
      <c r="F520" s="211">
        <v>20134400073602</v>
      </c>
      <c r="G520" s="187">
        <v>20174400313182</v>
      </c>
      <c r="H520" s="12">
        <v>43048</v>
      </c>
      <c r="I520" s="10" t="s">
        <v>2423</v>
      </c>
      <c r="J520" s="10" t="s">
        <v>2199</v>
      </c>
      <c r="K520" s="10" t="s">
        <v>2118</v>
      </c>
      <c r="L520" s="10" t="s">
        <v>25</v>
      </c>
      <c r="M520" s="10" t="s">
        <v>2195</v>
      </c>
      <c r="N520" s="10">
        <v>2642403</v>
      </c>
      <c r="O520" s="88" t="s">
        <v>6537</v>
      </c>
    </row>
    <row r="521" spans="1:15" ht="14.25" customHeight="1" x14ac:dyDescent="0.2">
      <c r="A521" s="10">
        <f t="shared" si="2"/>
        <v>520</v>
      </c>
      <c r="B521" s="10" t="s">
        <v>6538</v>
      </c>
      <c r="C521" s="10" t="s">
        <v>6539</v>
      </c>
      <c r="D521" s="11">
        <v>9001702705</v>
      </c>
      <c r="E521" s="12">
        <v>41347</v>
      </c>
      <c r="F521" s="211">
        <v>20134400073582</v>
      </c>
      <c r="G521" s="187">
        <v>2017440031322</v>
      </c>
      <c r="H521" s="12">
        <v>43048</v>
      </c>
      <c r="I521" s="10" t="s">
        <v>1292</v>
      </c>
      <c r="J521" s="10" t="s">
        <v>6352</v>
      </c>
      <c r="K521" s="10" t="s">
        <v>2118</v>
      </c>
      <c r="L521" s="10" t="s">
        <v>25</v>
      </c>
      <c r="M521" s="10" t="s">
        <v>6360</v>
      </c>
      <c r="N521" s="10">
        <v>2642403</v>
      </c>
      <c r="O521" s="88" t="s">
        <v>6540</v>
      </c>
    </row>
    <row r="522" spans="1:15" ht="14.25" customHeight="1" x14ac:dyDescent="0.2">
      <c r="A522" s="10">
        <f t="shared" si="2"/>
        <v>521</v>
      </c>
      <c r="B522" s="10" t="s">
        <v>6541</v>
      </c>
      <c r="C522" s="10" t="s">
        <v>6542</v>
      </c>
      <c r="D522" s="11">
        <v>8110213734</v>
      </c>
      <c r="E522" s="12">
        <v>41353</v>
      </c>
      <c r="F522" s="211">
        <v>20134400079262</v>
      </c>
      <c r="G522" s="187">
        <v>20164400278312</v>
      </c>
      <c r="H522" s="12">
        <v>42664</v>
      </c>
      <c r="I522" s="10" t="s">
        <v>2423</v>
      </c>
      <c r="J522" s="10" t="s">
        <v>6543</v>
      </c>
      <c r="K522" s="10" t="s">
        <v>50</v>
      </c>
      <c r="L522" s="10" t="s">
        <v>44</v>
      </c>
      <c r="M522" s="10" t="s">
        <v>6544</v>
      </c>
      <c r="N522" s="10">
        <v>4443218</v>
      </c>
      <c r="O522" s="88" t="s">
        <v>6545</v>
      </c>
    </row>
    <row r="523" spans="1:15" ht="14.25" customHeight="1" x14ac:dyDescent="0.2">
      <c r="A523" s="10">
        <f t="shared" si="2"/>
        <v>522</v>
      </c>
      <c r="B523" s="10" t="s">
        <v>6546</v>
      </c>
      <c r="C523" s="10" t="s">
        <v>6547</v>
      </c>
      <c r="D523" s="11">
        <v>9003021278</v>
      </c>
      <c r="E523" s="12">
        <v>41355</v>
      </c>
      <c r="F523" s="211">
        <v>20134400084032</v>
      </c>
      <c r="G523" s="187">
        <v>20134400084032</v>
      </c>
      <c r="H523" s="12">
        <v>41355</v>
      </c>
      <c r="I523" s="10" t="s">
        <v>2423</v>
      </c>
      <c r="J523" s="10" t="s">
        <v>6548</v>
      </c>
      <c r="K523" s="10" t="s">
        <v>4342</v>
      </c>
      <c r="L523" s="10" t="s">
        <v>4342</v>
      </c>
      <c r="M523" s="10" t="s">
        <v>6549</v>
      </c>
      <c r="N523" s="10">
        <v>4155376</v>
      </c>
      <c r="O523" s="88" t="s">
        <v>6550</v>
      </c>
    </row>
    <row r="524" spans="1:15" ht="14.25" customHeight="1" x14ac:dyDescent="0.2">
      <c r="A524" s="10">
        <f t="shared" si="2"/>
        <v>523</v>
      </c>
      <c r="B524" s="10" t="s">
        <v>6551</v>
      </c>
      <c r="C524" s="11" t="s">
        <v>4344</v>
      </c>
      <c r="D524" s="11">
        <v>8050047321</v>
      </c>
      <c r="E524" s="12">
        <v>41359</v>
      </c>
      <c r="F524" s="211">
        <v>20134400086682</v>
      </c>
      <c r="G524" s="187">
        <v>20134400293502</v>
      </c>
      <c r="H524" s="12">
        <v>41554</v>
      </c>
      <c r="I524" s="10" t="s">
        <v>2423</v>
      </c>
      <c r="J524" s="10" t="s">
        <v>6552</v>
      </c>
      <c r="K524" s="10" t="s">
        <v>54</v>
      </c>
      <c r="L524" s="10" t="s">
        <v>25</v>
      </c>
      <c r="M524" s="10" t="s">
        <v>4344</v>
      </c>
      <c r="N524" s="10" t="s">
        <v>4344</v>
      </c>
      <c r="O524" s="88" t="s">
        <v>4344</v>
      </c>
    </row>
    <row r="525" spans="1:15" ht="14.25" customHeight="1" x14ac:dyDescent="0.2">
      <c r="A525" s="10">
        <f t="shared" si="2"/>
        <v>524</v>
      </c>
      <c r="B525" s="10" t="s">
        <v>6553</v>
      </c>
      <c r="C525" s="10" t="s">
        <v>6554</v>
      </c>
      <c r="D525" s="11">
        <v>8110041958</v>
      </c>
      <c r="E525" s="13">
        <v>41379</v>
      </c>
      <c r="F525" s="211">
        <v>20134400104412</v>
      </c>
      <c r="G525" s="187">
        <v>20184400308662</v>
      </c>
      <c r="H525" s="13">
        <v>43398</v>
      </c>
      <c r="I525" s="10" t="s">
        <v>2423</v>
      </c>
      <c r="J525" s="10" t="s">
        <v>6555</v>
      </c>
      <c r="K525" s="10" t="s">
        <v>50</v>
      </c>
      <c r="L525" s="10" t="s">
        <v>44</v>
      </c>
      <c r="M525" s="10" t="s">
        <v>6556</v>
      </c>
      <c r="N525" s="10">
        <v>4449981</v>
      </c>
      <c r="O525" s="88" t="s">
        <v>6557</v>
      </c>
    </row>
    <row r="526" spans="1:15" ht="14.25" customHeight="1" x14ac:dyDescent="0.2">
      <c r="A526" s="10">
        <f t="shared" si="2"/>
        <v>525</v>
      </c>
      <c r="B526" s="10" t="s">
        <v>6558</v>
      </c>
      <c r="C526" s="11" t="s">
        <v>4344</v>
      </c>
      <c r="D526" s="11">
        <v>9000920671</v>
      </c>
      <c r="E526" s="12">
        <v>41382</v>
      </c>
      <c r="F526" s="211">
        <v>20134400109832</v>
      </c>
      <c r="G526" s="187">
        <v>20134400109832</v>
      </c>
      <c r="H526" s="12">
        <v>41382</v>
      </c>
      <c r="I526" s="10" t="s">
        <v>2423</v>
      </c>
      <c r="J526" s="10" t="s">
        <v>27</v>
      </c>
      <c r="K526" s="10" t="s">
        <v>352</v>
      </c>
      <c r="L526" s="10" t="s">
        <v>353</v>
      </c>
      <c r="M526" s="10" t="s">
        <v>4344</v>
      </c>
      <c r="N526" s="10" t="s">
        <v>4344</v>
      </c>
      <c r="O526" s="88" t="s">
        <v>4344</v>
      </c>
    </row>
    <row r="527" spans="1:15" ht="14.25" customHeight="1" x14ac:dyDescent="0.2">
      <c r="A527" s="10">
        <f t="shared" si="2"/>
        <v>526</v>
      </c>
      <c r="B527" s="10" t="s">
        <v>6559</v>
      </c>
      <c r="C527" s="11" t="s">
        <v>4344</v>
      </c>
      <c r="D527" s="11">
        <v>9004089642</v>
      </c>
      <c r="E527" s="12">
        <v>41382</v>
      </c>
      <c r="F527" s="211">
        <v>20134400109822</v>
      </c>
      <c r="G527" s="187">
        <v>20134400109822</v>
      </c>
      <c r="H527" s="12">
        <v>41382</v>
      </c>
      <c r="I527" s="10" t="s">
        <v>2423</v>
      </c>
      <c r="J527" s="10" t="s">
        <v>27</v>
      </c>
      <c r="K527" s="10" t="s">
        <v>352</v>
      </c>
      <c r="L527" s="10" t="s">
        <v>353</v>
      </c>
      <c r="M527" s="10" t="s">
        <v>4344</v>
      </c>
      <c r="N527" s="10" t="s">
        <v>4344</v>
      </c>
      <c r="O527" s="88" t="s">
        <v>4344</v>
      </c>
    </row>
    <row r="528" spans="1:15" ht="14.25" customHeight="1" x14ac:dyDescent="0.2">
      <c r="A528" s="10">
        <f t="shared" si="2"/>
        <v>527</v>
      </c>
      <c r="B528" s="10" t="s">
        <v>6560</v>
      </c>
      <c r="C528" s="10" t="s">
        <v>6561</v>
      </c>
      <c r="D528" s="11">
        <v>8110166800</v>
      </c>
      <c r="E528" s="12">
        <v>41387</v>
      </c>
      <c r="F528" s="211">
        <v>20134400117522</v>
      </c>
      <c r="G528" s="187">
        <v>20144400406132</v>
      </c>
      <c r="H528" s="12">
        <v>41957</v>
      </c>
      <c r="I528" s="10" t="s">
        <v>2423</v>
      </c>
      <c r="J528" s="10" t="s">
        <v>6562</v>
      </c>
      <c r="K528" s="10" t="s">
        <v>6563</v>
      </c>
      <c r="L528" s="10" t="s">
        <v>44</v>
      </c>
      <c r="M528" s="10" t="s">
        <v>6564</v>
      </c>
      <c r="N528" s="10">
        <v>4485352</v>
      </c>
      <c r="O528" s="88" t="s">
        <v>6565</v>
      </c>
    </row>
    <row r="529" spans="1:15" ht="14.25" customHeight="1" x14ac:dyDescent="0.2">
      <c r="A529" s="10">
        <f t="shared" si="2"/>
        <v>528</v>
      </c>
      <c r="B529" s="10" t="s">
        <v>6566</v>
      </c>
      <c r="C529" s="11" t="s">
        <v>4344</v>
      </c>
      <c r="D529" s="11">
        <v>8220058562</v>
      </c>
      <c r="E529" s="12">
        <v>41387</v>
      </c>
      <c r="F529" s="211">
        <v>20134400117312</v>
      </c>
      <c r="G529" s="187">
        <v>20154400004062</v>
      </c>
      <c r="H529" s="12">
        <v>42013</v>
      </c>
      <c r="I529" s="10" t="s">
        <v>2423</v>
      </c>
      <c r="J529" s="10" t="s">
        <v>6483</v>
      </c>
      <c r="K529" s="10" t="s">
        <v>668</v>
      </c>
      <c r="L529" s="10" t="s">
        <v>669</v>
      </c>
      <c r="M529" s="10" t="s">
        <v>6484</v>
      </c>
      <c r="N529" s="10">
        <v>6574524</v>
      </c>
      <c r="O529" s="88" t="s">
        <v>6485</v>
      </c>
    </row>
    <row r="530" spans="1:15" ht="14.25" customHeight="1" x14ac:dyDescent="0.2">
      <c r="A530" s="10">
        <f t="shared" si="2"/>
        <v>529</v>
      </c>
      <c r="B530" s="10" t="s">
        <v>6567</v>
      </c>
      <c r="C530" s="10" t="s">
        <v>4344</v>
      </c>
      <c r="D530" s="11">
        <v>8220058784</v>
      </c>
      <c r="E530" s="12">
        <v>41387</v>
      </c>
      <c r="F530" s="211">
        <v>20134400117242</v>
      </c>
      <c r="G530" s="187">
        <v>20154400004082</v>
      </c>
      <c r="H530" s="12">
        <v>42013</v>
      </c>
      <c r="I530" s="10" t="s">
        <v>2423</v>
      </c>
      <c r="J530" s="10" t="s">
        <v>6483</v>
      </c>
      <c r="K530" s="10" t="s">
        <v>668</v>
      </c>
      <c r="L530" s="10" t="s">
        <v>669</v>
      </c>
      <c r="M530" s="10" t="s">
        <v>6484</v>
      </c>
      <c r="N530" s="10">
        <v>6564524</v>
      </c>
      <c r="O530" s="88" t="s">
        <v>6568</v>
      </c>
    </row>
    <row r="531" spans="1:15" ht="14.25" customHeight="1" x14ac:dyDescent="0.2">
      <c r="A531" s="10">
        <f t="shared" si="2"/>
        <v>530</v>
      </c>
      <c r="B531" s="10" t="s">
        <v>6569</v>
      </c>
      <c r="C531" s="11" t="s">
        <v>4344</v>
      </c>
      <c r="D531" s="11">
        <v>8220059435</v>
      </c>
      <c r="E531" s="12">
        <v>41387</v>
      </c>
      <c r="F531" s="211">
        <v>20134400117132</v>
      </c>
      <c r="G531" s="187">
        <v>20144400438852</v>
      </c>
      <c r="H531" s="12">
        <v>41992</v>
      </c>
      <c r="I531" s="10" t="s">
        <v>2423</v>
      </c>
      <c r="J531" s="10" t="s">
        <v>6483</v>
      </c>
      <c r="K531" s="10" t="s">
        <v>668</v>
      </c>
      <c r="L531" s="10" t="s">
        <v>669</v>
      </c>
      <c r="M531" s="10" t="s">
        <v>6484</v>
      </c>
      <c r="N531" s="10">
        <v>6574524</v>
      </c>
      <c r="O531" s="88" t="s">
        <v>6485</v>
      </c>
    </row>
    <row r="532" spans="1:15" ht="14.25" customHeight="1" x14ac:dyDescent="0.2">
      <c r="A532" s="10">
        <f t="shared" si="2"/>
        <v>531</v>
      </c>
      <c r="B532" s="10" t="s">
        <v>6570</v>
      </c>
      <c r="C532" s="11" t="s">
        <v>4344</v>
      </c>
      <c r="D532" s="11">
        <v>8220059514</v>
      </c>
      <c r="E532" s="12">
        <v>41387</v>
      </c>
      <c r="F532" s="211">
        <v>20134400117192</v>
      </c>
      <c r="G532" s="187">
        <v>20154400004132</v>
      </c>
      <c r="H532" s="12">
        <v>42013</v>
      </c>
      <c r="I532" s="10" t="s">
        <v>2423</v>
      </c>
      <c r="J532" s="10" t="s">
        <v>6483</v>
      </c>
      <c r="K532" s="10" t="s">
        <v>668</v>
      </c>
      <c r="L532" s="10" t="s">
        <v>669</v>
      </c>
      <c r="M532" s="10" t="s">
        <v>6484</v>
      </c>
      <c r="N532" s="10">
        <v>6574524</v>
      </c>
      <c r="O532" s="88" t="s">
        <v>6485</v>
      </c>
    </row>
    <row r="533" spans="1:15" ht="14.25" customHeight="1" x14ac:dyDescent="0.2">
      <c r="A533" s="10">
        <f t="shared" si="2"/>
        <v>532</v>
      </c>
      <c r="B533" s="10" t="s">
        <v>6571</v>
      </c>
      <c r="C533" s="10" t="s">
        <v>6572</v>
      </c>
      <c r="D533" s="11">
        <v>9000219657</v>
      </c>
      <c r="E533" s="12">
        <v>41387</v>
      </c>
      <c r="F533" s="211">
        <v>20134400117172</v>
      </c>
      <c r="G533" s="187">
        <v>2015440004022</v>
      </c>
      <c r="H533" s="12">
        <v>42013</v>
      </c>
      <c r="I533" s="10" t="s">
        <v>2423</v>
      </c>
      <c r="J533" s="10" t="s">
        <v>6483</v>
      </c>
      <c r="K533" s="10" t="s">
        <v>668</v>
      </c>
      <c r="L533" s="10" t="s">
        <v>669</v>
      </c>
      <c r="M533" s="10" t="s">
        <v>6484</v>
      </c>
      <c r="N533" s="10">
        <v>6574524</v>
      </c>
      <c r="O533" s="88" t="s">
        <v>6485</v>
      </c>
    </row>
    <row r="534" spans="1:15" ht="14.25" customHeight="1" x14ac:dyDescent="0.2">
      <c r="A534" s="10">
        <f t="shared" si="2"/>
        <v>533</v>
      </c>
      <c r="B534" s="10" t="s">
        <v>6573</v>
      </c>
      <c r="C534" s="11" t="s">
        <v>4344</v>
      </c>
      <c r="D534" s="11">
        <v>9000490125</v>
      </c>
      <c r="E534" s="12">
        <v>41387</v>
      </c>
      <c r="F534" s="211">
        <v>20134400117152</v>
      </c>
      <c r="G534" s="187">
        <v>20154400004102</v>
      </c>
      <c r="H534" s="12">
        <v>42013</v>
      </c>
      <c r="I534" s="10" t="s">
        <v>2423</v>
      </c>
      <c r="J534" s="10" t="s">
        <v>6483</v>
      </c>
      <c r="K534" s="10" t="s">
        <v>668</v>
      </c>
      <c r="L534" s="10" t="s">
        <v>669</v>
      </c>
      <c r="M534" s="10" t="s">
        <v>6484</v>
      </c>
      <c r="N534" s="10">
        <v>6574224</v>
      </c>
      <c r="O534" s="88" t="s">
        <v>6485</v>
      </c>
    </row>
    <row r="535" spans="1:15" ht="14.25" customHeight="1" x14ac:dyDescent="0.2">
      <c r="A535" s="10">
        <f t="shared" si="2"/>
        <v>534</v>
      </c>
      <c r="B535" s="10" t="s">
        <v>6574</v>
      </c>
      <c r="C535" s="10" t="s">
        <v>6575</v>
      </c>
      <c r="D535" s="11">
        <v>8001783311</v>
      </c>
      <c r="E535" s="12">
        <v>41394</v>
      </c>
      <c r="F535" s="211">
        <v>20134400127732</v>
      </c>
      <c r="G535" s="187">
        <v>20134400226252</v>
      </c>
      <c r="H535" s="12">
        <v>41477</v>
      </c>
      <c r="I535" s="10" t="s">
        <v>2423</v>
      </c>
      <c r="J535" s="10" t="s">
        <v>6576</v>
      </c>
      <c r="K535" s="10" t="s">
        <v>142</v>
      </c>
      <c r="L535" s="10" t="s">
        <v>143</v>
      </c>
      <c r="M535" s="10" t="s">
        <v>6577</v>
      </c>
      <c r="N535" s="10">
        <v>6459127</v>
      </c>
      <c r="O535" s="88" t="s">
        <v>4344</v>
      </c>
    </row>
    <row r="536" spans="1:15" ht="14.25" customHeight="1" x14ac:dyDescent="0.2">
      <c r="A536" s="10">
        <f t="shared" si="2"/>
        <v>535</v>
      </c>
      <c r="B536" s="10" t="s">
        <v>6578</v>
      </c>
      <c r="C536" s="10" t="s">
        <v>6579</v>
      </c>
      <c r="D536" s="11">
        <v>9003038943</v>
      </c>
      <c r="E536" s="12">
        <v>41402</v>
      </c>
      <c r="F536" s="211">
        <v>20134400138152</v>
      </c>
      <c r="G536" s="187">
        <v>20134400138152</v>
      </c>
      <c r="H536" s="12">
        <v>41402</v>
      </c>
      <c r="I536" s="10" t="s">
        <v>2423</v>
      </c>
      <c r="J536" s="10" t="s">
        <v>6580</v>
      </c>
      <c r="K536" s="10" t="s">
        <v>4342</v>
      </c>
      <c r="L536" s="10" t="s">
        <v>4342</v>
      </c>
      <c r="M536" s="10" t="s">
        <v>6581</v>
      </c>
      <c r="N536" s="10">
        <v>6353045</v>
      </c>
      <c r="O536" s="88" t="s">
        <v>6582</v>
      </c>
    </row>
    <row r="537" spans="1:15" ht="14.25" customHeight="1" x14ac:dyDescent="0.2">
      <c r="A537" s="10">
        <f t="shared" si="2"/>
        <v>536</v>
      </c>
      <c r="B537" s="10" t="s">
        <v>6583</v>
      </c>
      <c r="C537" s="10" t="s">
        <v>6584</v>
      </c>
      <c r="D537" s="11">
        <v>8110270508</v>
      </c>
      <c r="E537" s="12">
        <v>41403</v>
      </c>
      <c r="F537" s="211">
        <v>20134400138422</v>
      </c>
      <c r="G537" s="187">
        <v>20154400155872</v>
      </c>
      <c r="H537" s="12">
        <v>42159</v>
      </c>
      <c r="I537" s="10" t="s">
        <v>2423</v>
      </c>
      <c r="J537" s="10" t="s">
        <v>6585</v>
      </c>
      <c r="K537" s="10" t="s">
        <v>50</v>
      </c>
      <c r="L537" s="10" t="s">
        <v>44</v>
      </c>
      <c r="M537" s="10" t="s">
        <v>6586</v>
      </c>
      <c r="N537" s="10">
        <v>3524804</v>
      </c>
      <c r="O537" s="88" t="s">
        <v>6587</v>
      </c>
    </row>
    <row r="538" spans="1:15" ht="14.25" customHeight="1" x14ac:dyDescent="0.2">
      <c r="A538" s="10">
        <f t="shared" si="2"/>
        <v>537</v>
      </c>
      <c r="B538" s="10" t="s">
        <v>6588</v>
      </c>
      <c r="C538" s="10" t="s">
        <v>6589</v>
      </c>
      <c r="D538" s="11">
        <v>8301135394</v>
      </c>
      <c r="E538" s="12">
        <v>41404</v>
      </c>
      <c r="F538" s="211">
        <v>20134400140322</v>
      </c>
      <c r="G538" s="187">
        <v>20154400315522</v>
      </c>
      <c r="H538" s="12">
        <v>42312</v>
      </c>
      <c r="I538" s="10" t="s">
        <v>2423</v>
      </c>
      <c r="J538" s="10" t="s">
        <v>6590</v>
      </c>
      <c r="K538" s="10" t="s">
        <v>4342</v>
      </c>
      <c r="L538" s="10" t="s">
        <v>4342</v>
      </c>
      <c r="M538" s="10" t="s">
        <v>6591</v>
      </c>
      <c r="N538" s="10">
        <v>2822123</v>
      </c>
      <c r="O538" s="88" t="s">
        <v>6592</v>
      </c>
    </row>
    <row r="539" spans="1:15" ht="14.25" customHeight="1" x14ac:dyDescent="0.2">
      <c r="A539" s="10">
        <f t="shared" si="2"/>
        <v>538</v>
      </c>
      <c r="B539" s="10" t="s">
        <v>6593</v>
      </c>
      <c r="C539" s="10" t="s">
        <v>6594</v>
      </c>
      <c r="D539" s="11">
        <v>8002073806</v>
      </c>
      <c r="E539" s="12">
        <v>41410</v>
      </c>
      <c r="F539" s="211">
        <v>20134400145632</v>
      </c>
      <c r="G539" s="187">
        <v>20194400007092</v>
      </c>
      <c r="H539" s="12">
        <v>43483</v>
      </c>
      <c r="I539" s="10" t="s">
        <v>2423</v>
      </c>
      <c r="J539" s="10" t="s">
        <v>6595</v>
      </c>
      <c r="K539" s="10" t="s">
        <v>487</v>
      </c>
      <c r="L539" s="10" t="s">
        <v>168</v>
      </c>
      <c r="M539" s="10" t="s">
        <v>6596</v>
      </c>
      <c r="N539" s="10">
        <v>5711216</v>
      </c>
      <c r="O539" s="88" t="s">
        <v>6597</v>
      </c>
    </row>
    <row r="540" spans="1:15" ht="14.25" customHeight="1" x14ac:dyDescent="0.2">
      <c r="A540" s="10">
        <f t="shared" si="2"/>
        <v>539</v>
      </c>
      <c r="B540" s="10" t="s">
        <v>6598</v>
      </c>
      <c r="C540" s="10" t="s">
        <v>6147</v>
      </c>
      <c r="D540" s="11">
        <v>8100046242</v>
      </c>
      <c r="E540" s="13">
        <v>41495</v>
      </c>
      <c r="F540" s="211">
        <v>20134400243632</v>
      </c>
      <c r="G540" s="187">
        <v>20144400074432</v>
      </c>
      <c r="H540" s="13">
        <v>41708</v>
      </c>
      <c r="I540" s="10" t="s">
        <v>1292</v>
      </c>
      <c r="J540" s="10" t="s">
        <v>6599</v>
      </c>
      <c r="K540" s="10" t="s">
        <v>60</v>
      </c>
      <c r="L540" s="10" t="s">
        <v>61</v>
      </c>
      <c r="M540" s="10" t="s">
        <v>6600</v>
      </c>
      <c r="N540" s="10">
        <v>8850141</v>
      </c>
      <c r="O540" s="88" t="s">
        <v>6601</v>
      </c>
    </row>
    <row r="541" spans="1:15" ht="14.25" customHeight="1" x14ac:dyDescent="0.2">
      <c r="A541" s="10">
        <f t="shared" si="2"/>
        <v>540</v>
      </c>
      <c r="B541" s="10" t="s">
        <v>6602</v>
      </c>
      <c r="C541" s="10" t="s">
        <v>6603</v>
      </c>
      <c r="D541" s="11">
        <v>8100049261</v>
      </c>
      <c r="E541" s="12">
        <v>41556</v>
      </c>
      <c r="F541" s="211">
        <v>20134400296682</v>
      </c>
      <c r="G541" s="187">
        <v>20154400353582</v>
      </c>
      <c r="H541" s="13">
        <v>42356</v>
      </c>
      <c r="I541" s="10" t="s">
        <v>2423</v>
      </c>
      <c r="J541" s="10" t="s">
        <v>6604</v>
      </c>
      <c r="K541" s="10" t="s">
        <v>60</v>
      </c>
      <c r="L541" s="10" t="s">
        <v>61</v>
      </c>
      <c r="M541" s="10" t="s">
        <v>6605</v>
      </c>
      <c r="N541" s="10">
        <v>8742362</v>
      </c>
      <c r="O541" s="88" t="s">
        <v>6606</v>
      </c>
    </row>
    <row r="542" spans="1:15" ht="14.25" customHeight="1" x14ac:dyDescent="0.2">
      <c r="A542" s="10">
        <f t="shared" si="2"/>
        <v>541</v>
      </c>
      <c r="B542" s="10" t="s">
        <v>6607</v>
      </c>
      <c r="C542" s="10" t="s">
        <v>6608</v>
      </c>
      <c r="D542" s="11">
        <v>9001001650</v>
      </c>
      <c r="E542" s="12">
        <v>41565</v>
      </c>
      <c r="F542" s="211">
        <v>20134400304162</v>
      </c>
      <c r="G542" s="187">
        <v>20154400077492</v>
      </c>
      <c r="H542" s="12">
        <v>42089</v>
      </c>
      <c r="I542" s="10" t="s">
        <v>2423</v>
      </c>
      <c r="J542" s="10" t="s">
        <v>6609</v>
      </c>
      <c r="K542" s="10" t="s">
        <v>870</v>
      </c>
      <c r="L542" s="10" t="s">
        <v>34</v>
      </c>
      <c r="M542" s="10" t="s">
        <v>6610</v>
      </c>
      <c r="N542" s="10">
        <v>7799222</v>
      </c>
      <c r="O542" s="88" t="s">
        <v>6611</v>
      </c>
    </row>
    <row r="543" spans="1:15" ht="14.25" customHeight="1" x14ac:dyDescent="0.2">
      <c r="A543" s="10">
        <f t="shared" si="2"/>
        <v>542</v>
      </c>
      <c r="B543" s="10" t="s">
        <v>6612</v>
      </c>
      <c r="C543" s="10" t="s">
        <v>6613</v>
      </c>
      <c r="D543" s="11">
        <v>8300859174</v>
      </c>
      <c r="E543" s="12">
        <v>41572</v>
      </c>
      <c r="F543" s="211">
        <v>20134400315142</v>
      </c>
      <c r="G543" s="187">
        <v>20134400315142</v>
      </c>
      <c r="H543" s="12">
        <v>41572</v>
      </c>
      <c r="I543" s="10" t="s">
        <v>2423</v>
      </c>
      <c r="J543" s="10" t="s">
        <v>6614</v>
      </c>
      <c r="K543" s="10" t="s">
        <v>4342</v>
      </c>
      <c r="L543" s="10" t="s">
        <v>4342</v>
      </c>
      <c r="M543" s="10" t="s">
        <v>6615</v>
      </c>
      <c r="N543" s="10">
        <v>6475005</v>
      </c>
      <c r="O543" s="88" t="s">
        <v>6616</v>
      </c>
    </row>
    <row r="544" spans="1:15" ht="14.25" customHeight="1" x14ac:dyDescent="0.2">
      <c r="A544" s="10">
        <f t="shared" si="2"/>
        <v>543</v>
      </c>
      <c r="B544" s="10" t="s">
        <v>6617</v>
      </c>
      <c r="C544" s="10" t="s">
        <v>6618</v>
      </c>
      <c r="D544" s="10">
        <v>8000939810</v>
      </c>
      <c r="E544" s="12">
        <v>41597</v>
      </c>
      <c r="F544" s="211">
        <v>20134400334422</v>
      </c>
      <c r="G544" s="187">
        <v>20134400334422</v>
      </c>
      <c r="H544" s="12">
        <v>41597</v>
      </c>
      <c r="I544" s="10" t="s">
        <v>4340</v>
      </c>
      <c r="J544" s="10" t="s">
        <v>6619</v>
      </c>
      <c r="K544" s="10" t="s">
        <v>142</v>
      </c>
      <c r="L544" s="10" t="s">
        <v>143</v>
      </c>
      <c r="M544" s="10" t="s">
        <v>4344</v>
      </c>
      <c r="N544" s="10" t="s">
        <v>4344</v>
      </c>
      <c r="O544" s="88" t="s">
        <v>4344</v>
      </c>
    </row>
    <row r="545" spans="1:15" ht="14.25" customHeight="1" x14ac:dyDescent="0.2">
      <c r="A545" s="10">
        <f t="shared" si="2"/>
        <v>544</v>
      </c>
      <c r="B545" s="10" t="s">
        <v>6620</v>
      </c>
      <c r="C545" s="10" t="s">
        <v>4433</v>
      </c>
      <c r="D545" s="11">
        <v>8305021409</v>
      </c>
      <c r="E545" s="12">
        <v>41610</v>
      </c>
      <c r="F545" s="211">
        <v>20134400346492</v>
      </c>
      <c r="G545" s="187">
        <v>20134400346492</v>
      </c>
      <c r="H545" s="12">
        <v>41611</v>
      </c>
      <c r="I545" s="10" t="s">
        <v>2423</v>
      </c>
      <c r="J545" s="10" t="s">
        <v>6621</v>
      </c>
      <c r="K545" s="10" t="s">
        <v>418</v>
      </c>
      <c r="L545" s="10" t="s">
        <v>335</v>
      </c>
      <c r="M545" s="10" t="s">
        <v>6622</v>
      </c>
      <c r="N545" s="10">
        <v>3855976</v>
      </c>
      <c r="O545" s="88" t="s">
        <v>6623</v>
      </c>
    </row>
    <row r="546" spans="1:15" ht="14.25" customHeight="1" x14ac:dyDescent="0.2">
      <c r="A546" s="10">
        <f t="shared" si="2"/>
        <v>545</v>
      </c>
      <c r="B546" s="10" t="s">
        <v>6624</v>
      </c>
      <c r="C546" s="10" t="s">
        <v>6625</v>
      </c>
      <c r="D546" s="11">
        <v>8040016548</v>
      </c>
      <c r="E546" s="12">
        <v>41611</v>
      </c>
      <c r="F546" s="211">
        <v>20134400348432</v>
      </c>
      <c r="G546" s="187">
        <v>20134400348432</v>
      </c>
      <c r="H546" s="12">
        <v>41611</v>
      </c>
      <c r="I546" s="10" t="s">
        <v>1292</v>
      </c>
      <c r="J546" s="10" t="s">
        <v>6626</v>
      </c>
      <c r="K546" s="10" t="s">
        <v>4740</v>
      </c>
      <c r="L546" s="10" t="s">
        <v>143</v>
      </c>
      <c r="M546" s="10" t="s">
        <v>6627</v>
      </c>
      <c r="N546" s="10">
        <v>7244524</v>
      </c>
      <c r="O546" s="88" t="s">
        <v>6628</v>
      </c>
    </row>
    <row r="547" spans="1:15" ht="14.25" customHeight="1" x14ac:dyDescent="0.2">
      <c r="A547" s="10">
        <f t="shared" si="2"/>
        <v>546</v>
      </c>
      <c r="B547" s="10" t="s">
        <v>6629</v>
      </c>
      <c r="C547" s="10" t="s">
        <v>6630</v>
      </c>
      <c r="D547" s="11">
        <v>8320071958</v>
      </c>
      <c r="E547" s="12">
        <v>41626</v>
      </c>
      <c r="F547" s="211">
        <v>20134400362522</v>
      </c>
      <c r="G547" s="187">
        <v>20154400324062</v>
      </c>
      <c r="H547" s="12">
        <v>42321</v>
      </c>
      <c r="I547" s="10" t="s">
        <v>2423</v>
      </c>
      <c r="J547" s="10" t="s">
        <v>6631</v>
      </c>
      <c r="K547" s="10" t="s">
        <v>568</v>
      </c>
      <c r="L547" s="10" t="s">
        <v>34</v>
      </c>
      <c r="M547" s="10" t="s">
        <v>6632</v>
      </c>
      <c r="N547" s="10">
        <v>8660423</v>
      </c>
      <c r="O547" s="88" t="s">
        <v>6633</v>
      </c>
    </row>
    <row r="548" spans="1:15" ht="14.25" customHeight="1" x14ac:dyDescent="0.2">
      <c r="A548" s="10">
        <f t="shared" si="2"/>
        <v>547</v>
      </c>
      <c r="B548" s="10" t="s">
        <v>6634</v>
      </c>
      <c r="C548" s="10" t="s">
        <v>6635</v>
      </c>
      <c r="D548" s="11">
        <v>8110315631</v>
      </c>
      <c r="E548" s="12">
        <v>41631</v>
      </c>
      <c r="F548" s="211">
        <v>20134400367732</v>
      </c>
      <c r="G548" s="187">
        <v>20184400132512</v>
      </c>
      <c r="H548" s="12">
        <v>43223</v>
      </c>
      <c r="I548" s="10" t="s">
        <v>2423</v>
      </c>
      <c r="J548" s="10" t="s">
        <v>6636</v>
      </c>
      <c r="K548" s="10" t="s">
        <v>6637</v>
      </c>
      <c r="L548" s="10" t="s">
        <v>44</v>
      </c>
      <c r="M548" s="10" t="s">
        <v>6638</v>
      </c>
      <c r="N548" s="10">
        <v>2897830</v>
      </c>
      <c r="O548" s="88" t="s">
        <v>6639</v>
      </c>
    </row>
    <row r="549" spans="1:15" ht="14.25" customHeight="1" x14ac:dyDescent="0.2">
      <c r="A549" s="10">
        <f t="shared" si="2"/>
        <v>548</v>
      </c>
      <c r="B549" s="10" t="s">
        <v>6640</v>
      </c>
      <c r="C549" s="10" t="s">
        <v>2047</v>
      </c>
      <c r="D549" s="11">
        <v>8301052088</v>
      </c>
      <c r="E549" s="13">
        <v>41647</v>
      </c>
      <c r="F549" s="211">
        <v>20144400003332</v>
      </c>
      <c r="G549" s="187">
        <v>20164400325562</v>
      </c>
      <c r="H549" s="13">
        <v>42725</v>
      </c>
      <c r="I549" s="10" t="s">
        <v>2423</v>
      </c>
      <c r="J549" s="10" t="s">
        <v>6641</v>
      </c>
      <c r="K549" s="10" t="s">
        <v>4342</v>
      </c>
      <c r="L549" s="10" t="s">
        <v>4342</v>
      </c>
      <c r="M549" s="10" t="s">
        <v>6642</v>
      </c>
      <c r="N549" s="10">
        <v>6843988</v>
      </c>
      <c r="O549" s="88" t="s">
        <v>6643</v>
      </c>
    </row>
    <row r="550" spans="1:15" ht="14.25" customHeight="1" x14ac:dyDescent="0.2">
      <c r="A550" s="10">
        <f t="shared" si="2"/>
        <v>549</v>
      </c>
      <c r="B550" s="10" t="s">
        <v>6644</v>
      </c>
      <c r="C550" s="10" t="s">
        <v>6645</v>
      </c>
      <c r="D550" s="11">
        <v>8000151457</v>
      </c>
      <c r="E550" s="13">
        <v>41652</v>
      </c>
      <c r="F550" s="211">
        <v>20144400007472</v>
      </c>
      <c r="G550" s="187">
        <v>20144400007472</v>
      </c>
      <c r="H550" s="13">
        <v>41652</v>
      </c>
      <c r="I550" s="10" t="s">
        <v>2423</v>
      </c>
      <c r="J550" s="10" t="s">
        <v>6646</v>
      </c>
      <c r="K550" s="10" t="s">
        <v>50</v>
      </c>
      <c r="L550" s="10" t="s">
        <v>44</v>
      </c>
      <c r="M550" s="10" t="s">
        <v>6647</v>
      </c>
      <c r="N550" s="10">
        <v>6051555</v>
      </c>
      <c r="O550" s="88" t="s">
        <v>6648</v>
      </c>
    </row>
    <row r="551" spans="1:15" ht="14.25" customHeight="1" x14ac:dyDescent="0.2">
      <c r="A551" s="10">
        <f t="shared" si="2"/>
        <v>550</v>
      </c>
      <c r="B551" s="10" t="s">
        <v>6649</v>
      </c>
      <c r="C551" s="10" t="s">
        <v>6650</v>
      </c>
      <c r="D551" s="11">
        <v>8150039978</v>
      </c>
      <c r="E551" s="13">
        <v>41674</v>
      </c>
      <c r="F551" s="211">
        <v>20144400032112</v>
      </c>
      <c r="G551" s="187">
        <v>20164400101262</v>
      </c>
      <c r="H551" s="13">
        <v>42482</v>
      </c>
      <c r="I551" s="10" t="s">
        <v>1292</v>
      </c>
      <c r="J551" s="10" t="s">
        <v>6651</v>
      </c>
      <c r="K551" s="10" t="s">
        <v>54</v>
      </c>
      <c r="L551" s="10" t="s">
        <v>25</v>
      </c>
      <c r="M551" s="10" t="s">
        <v>2309</v>
      </c>
      <c r="N551" s="10">
        <v>2739022</v>
      </c>
      <c r="O551" s="88" t="s">
        <v>6506</v>
      </c>
    </row>
    <row r="552" spans="1:15" ht="14.25" customHeight="1" x14ac:dyDescent="0.2">
      <c r="A552" s="10">
        <f t="shared" si="2"/>
        <v>551</v>
      </c>
      <c r="B552" s="10" t="s">
        <v>6652</v>
      </c>
      <c r="C552" s="10" t="s">
        <v>6653</v>
      </c>
      <c r="D552" s="11">
        <v>8150040051</v>
      </c>
      <c r="E552" s="13">
        <v>41674</v>
      </c>
      <c r="F552" s="211">
        <v>20144400032302</v>
      </c>
      <c r="G552" s="187">
        <v>20154400223082</v>
      </c>
      <c r="H552" s="13">
        <v>42219</v>
      </c>
      <c r="I552" s="10" t="s">
        <v>1292</v>
      </c>
      <c r="J552" s="10" t="s">
        <v>6654</v>
      </c>
      <c r="K552" s="10" t="s">
        <v>54</v>
      </c>
      <c r="L552" s="10" t="s">
        <v>25</v>
      </c>
      <c r="M552" s="10" t="s">
        <v>2309</v>
      </c>
      <c r="N552" s="10">
        <v>2739022</v>
      </c>
      <c r="O552" s="88" t="s">
        <v>6506</v>
      </c>
    </row>
    <row r="553" spans="1:15" ht="14.25" customHeight="1" x14ac:dyDescent="0.2">
      <c r="A553" s="10">
        <f t="shared" si="2"/>
        <v>552</v>
      </c>
      <c r="B553" s="10" t="s">
        <v>6655</v>
      </c>
      <c r="C553" s="10" t="s">
        <v>6656</v>
      </c>
      <c r="D553" s="11">
        <v>8150040384</v>
      </c>
      <c r="E553" s="13">
        <v>41674</v>
      </c>
      <c r="F553" s="211">
        <v>20144400032392</v>
      </c>
      <c r="G553" s="187">
        <v>20164400143832</v>
      </c>
      <c r="H553" s="13">
        <v>42524</v>
      </c>
      <c r="I553" s="10" t="s">
        <v>1292</v>
      </c>
      <c r="J553" s="10" t="s">
        <v>6657</v>
      </c>
      <c r="K553" s="10" t="s">
        <v>54</v>
      </c>
      <c r="L553" s="10" t="s">
        <v>25</v>
      </c>
      <c r="M553" s="10" t="s">
        <v>2309</v>
      </c>
      <c r="N553" s="10">
        <v>2739022</v>
      </c>
      <c r="O553" s="88" t="s">
        <v>6506</v>
      </c>
    </row>
    <row r="554" spans="1:15" ht="14.25" customHeight="1" x14ac:dyDescent="0.2">
      <c r="A554" s="10">
        <f t="shared" si="2"/>
        <v>553</v>
      </c>
      <c r="B554" s="10" t="s">
        <v>6658</v>
      </c>
      <c r="C554" s="10" t="s">
        <v>6659</v>
      </c>
      <c r="D554" s="11">
        <v>9000426541</v>
      </c>
      <c r="E554" s="13">
        <v>41674</v>
      </c>
      <c r="F554" s="211">
        <v>20144400032332</v>
      </c>
      <c r="G554" s="187">
        <v>20164400101252</v>
      </c>
      <c r="H554" s="13">
        <v>42711</v>
      </c>
      <c r="I554" s="10" t="s">
        <v>1292</v>
      </c>
      <c r="J554" s="10" t="s">
        <v>6660</v>
      </c>
      <c r="K554" s="10" t="s">
        <v>54</v>
      </c>
      <c r="L554" s="10" t="s">
        <v>25</v>
      </c>
      <c r="M554" s="10" t="s">
        <v>2309</v>
      </c>
      <c r="N554" s="10">
        <v>2739022</v>
      </c>
      <c r="O554" s="88" t="s">
        <v>6506</v>
      </c>
    </row>
    <row r="555" spans="1:15" ht="14.25" customHeight="1" x14ac:dyDescent="0.2">
      <c r="A555" s="10">
        <f t="shared" si="2"/>
        <v>554</v>
      </c>
      <c r="B555" s="10" t="s">
        <v>6661</v>
      </c>
      <c r="C555" s="10" t="s">
        <v>4344</v>
      </c>
      <c r="D555" s="11">
        <v>9001996356</v>
      </c>
      <c r="E555" s="13">
        <v>41684</v>
      </c>
      <c r="F555" s="211">
        <v>20144400045592</v>
      </c>
      <c r="G555" s="187">
        <v>20154400145492</v>
      </c>
      <c r="H555" s="13">
        <v>42153</v>
      </c>
      <c r="I555" s="10" t="s">
        <v>5917</v>
      </c>
      <c r="J555" s="10" t="s">
        <v>6662</v>
      </c>
      <c r="K555" s="10" t="s">
        <v>4342</v>
      </c>
      <c r="L555" s="10" t="s">
        <v>4342</v>
      </c>
      <c r="M555" s="10" t="s">
        <v>4344</v>
      </c>
      <c r="N555" s="10" t="s">
        <v>4344</v>
      </c>
      <c r="O555" s="88" t="s">
        <v>4344</v>
      </c>
    </row>
    <row r="556" spans="1:15" ht="14.25" customHeight="1" x14ac:dyDescent="0.2">
      <c r="A556" s="10">
        <f t="shared" si="2"/>
        <v>555</v>
      </c>
      <c r="B556" s="10" t="s">
        <v>6663</v>
      </c>
      <c r="C556" s="10" t="s">
        <v>6664</v>
      </c>
      <c r="D556" s="11">
        <v>8150040021</v>
      </c>
      <c r="E556" s="13">
        <v>41739</v>
      </c>
      <c r="F556" s="211">
        <v>20144400112952</v>
      </c>
      <c r="G556" s="187">
        <v>20164400107722</v>
      </c>
      <c r="H556" s="13">
        <v>42488</v>
      </c>
      <c r="I556" s="10" t="s">
        <v>1292</v>
      </c>
      <c r="J556" s="10" t="s">
        <v>6665</v>
      </c>
      <c r="K556" s="10" t="s">
        <v>54</v>
      </c>
      <c r="L556" s="10" t="s">
        <v>25</v>
      </c>
      <c r="M556" s="10" t="s">
        <v>2309</v>
      </c>
      <c r="N556" s="10">
        <v>2739022</v>
      </c>
      <c r="O556" s="88" t="s">
        <v>6666</v>
      </c>
    </row>
    <row r="557" spans="1:15" ht="14.25" customHeight="1" x14ac:dyDescent="0.2">
      <c r="A557" s="10">
        <f t="shared" si="2"/>
        <v>556</v>
      </c>
      <c r="B557" s="10" t="s">
        <v>6667</v>
      </c>
      <c r="C557" s="10" t="s">
        <v>6668</v>
      </c>
      <c r="D557" s="11">
        <v>8150040037</v>
      </c>
      <c r="E557" s="13">
        <v>41739</v>
      </c>
      <c r="F557" s="211">
        <v>20144400113072</v>
      </c>
      <c r="G557" s="187">
        <v>20164400107732</v>
      </c>
      <c r="H557" s="13">
        <v>42488</v>
      </c>
      <c r="I557" s="10" t="s">
        <v>1292</v>
      </c>
      <c r="J557" s="10" t="s">
        <v>6669</v>
      </c>
      <c r="K557" s="10" t="s">
        <v>54</v>
      </c>
      <c r="L557" s="10" t="s">
        <v>25</v>
      </c>
      <c r="M557" s="10" t="s">
        <v>2309</v>
      </c>
      <c r="N557" s="10">
        <v>2739022</v>
      </c>
      <c r="O557" s="88" t="s">
        <v>6506</v>
      </c>
    </row>
    <row r="558" spans="1:15" ht="14.25" customHeight="1" x14ac:dyDescent="0.2">
      <c r="A558" s="10">
        <f t="shared" si="2"/>
        <v>557</v>
      </c>
      <c r="B558" s="10" t="s">
        <v>6670</v>
      </c>
      <c r="C558" s="10" t="s">
        <v>6671</v>
      </c>
      <c r="D558" s="11">
        <v>8150040843</v>
      </c>
      <c r="E558" s="13">
        <v>41739</v>
      </c>
      <c r="F558" s="211">
        <v>20144400113092</v>
      </c>
      <c r="G558" s="187">
        <v>20164400107652</v>
      </c>
      <c r="H558" s="13">
        <v>42488</v>
      </c>
      <c r="I558" s="10" t="s">
        <v>1292</v>
      </c>
      <c r="J558" s="10" t="s">
        <v>6672</v>
      </c>
      <c r="K558" s="10" t="s">
        <v>54</v>
      </c>
      <c r="L558" s="10" t="s">
        <v>25</v>
      </c>
      <c r="M558" s="10" t="s">
        <v>6524</v>
      </c>
      <c r="N558" s="10">
        <v>2870980</v>
      </c>
      <c r="O558" s="88" t="s">
        <v>6673</v>
      </c>
    </row>
    <row r="559" spans="1:15" ht="14.25" customHeight="1" x14ac:dyDescent="0.2">
      <c r="A559" s="10">
        <f t="shared" si="2"/>
        <v>558</v>
      </c>
      <c r="B559" s="10" t="s">
        <v>6674</v>
      </c>
      <c r="C559" s="10" t="s">
        <v>6675</v>
      </c>
      <c r="D559" s="11">
        <v>8150040954</v>
      </c>
      <c r="E559" s="13">
        <v>41739</v>
      </c>
      <c r="F559" s="211">
        <v>20144400113172</v>
      </c>
      <c r="G559" s="187">
        <v>20164400107702</v>
      </c>
      <c r="H559" s="13">
        <v>42488</v>
      </c>
      <c r="I559" s="10" t="s">
        <v>1292</v>
      </c>
      <c r="J559" s="10" t="s">
        <v>6672</v>
      </c>
      <c r="K559" s="10" t="s">
        <v>54</v>
      </c>
      <c r="L559" s="10" t="s">
        <v>25</v>
      </c>
      <c r="M559" s="10" t="s">
        <v>6524</v>
      </c>
      <c r="N559" s="10">
        <v>2870980</v>
      </c>
      <c r="O559" s="88" t="s">
        <v>6676</v>
      </c>
    </row>
    <row r="560" spans="1:15" ht="14.25" customHeight="1" x14ac:dyDescent="0.2">
      <c r="A560" s="10">
        <f t="shared" si="2"/>
        <v>559</v>
      </c>
      <c r="B560" s="10" t="s">
        <v>6677</v>
      </c>
      <c r="C560" s="10" t="s">
        <v>6678</v>
      </c>
      <c r="D560" s="11">
        <v>9000392967</v>
      </c>
      <c r="E560" s="13">
        <v>41739</v>
      </c>
      <c r="F560" s="211">
        <v>20144400113112</v>
      </c>
      <c r="G560" s="187">
        <v>20164400107692</v>
      </c>
      <c r="H560" s="13">
        <v>42488</v>
      </c>
      <c r="I560" s="10" t="s">
        <v>1292</v>
      </c>
      <c r="J560" s="10" t="s">
        <v>6672</v>
      </c>
      <c r="K560" s="10" t="s">
        <v>54</v>
      </c>
      <c r="L560" s="10" t="s">
        <v>25</v>
      </c>
      <c r="M560" s="10" t="s">
        <v>6524</v>
      </c>
      <c r="N560" s="10">
        <v>2870980</v>
      </c>
      <c r="O560" s="88" t="s">
        <v>6679</v>
      </c>
    </row>
    <row r="561" spans="1:15" ht="14.25" customHeight="1" x14ac:dyDescent="0.2">
      <c r="A561" s="10">
        <f t="shared" si="2"/>
        <v>560</v>
      </c>
      <c r="B561" s="10" t="s">
        <v>6680</v>
      </c>
      <c r="C561" s="10" t="s">
        <v>6681</v>
      </c>
      <c r="D561" s="11">
        <v>9000672475</v>
      </c>
      <c r="E561" s="13">
        <v>41739</v>
      </c>
      <c r="F561" s="211">
        <v>20144400113132</v>
      </c>
      <c r="G561" s="187">
        <v>20154400289322</v>
      </c>
      <c r="H561" s="13">
        <v>42291</v>
      </c>
      <c r="I561" s="10" t="s">
        <v>1292</v>
      </c>
      <c r="J561" s="10" t="s">
        <v>6682</v>
      </c>
      <c r="K561" s="10" t="s">
        <v>4344</v>
      </c>
      <c r="L561" s="10" t="s">
        <v>4344</v>
      </c>
      <c r="M561" s="10" t="s">
        <v>6524</v>
      </c>
      <c r="N561" s="10">
        <v>2870980</v>
      </c>
      <c r="O561" s="88" t="s">
        <v>6683</v>
      </c>
    </row>
    <row r="562" spans="1:15" ht="14.25" customHeight="1" x14ac:dyDescent="0.2">
      <c r="A562" s="10">
        <f t="shared" si="2"/>
        <v>561</v>
      </c>
      <c r="B562" s="10" t="s">
        <v>6684</v>
      </c>
      <c r="C562" s="10" t="s">
        <v>6685</v>
      </c>
      <c r="D562" s="11">
        <v>9000672508</v>
      </c>
      <c r="E562" s="13">
        <v>41739</v>
      </c>
      <c r="F562" s="211">
        <v>20144400113022</v>
      </c>
      <c r="G562" s="187">
        <v>20164400107752</v>
      </c>
      <c r="H562" s="13">
        <v>42488</v>
      </c>
      <c r="I562" s="10" t="s">
        <v>1292</v>
      </c>
      <c r="J562" s="10" t="s">
        <v>6686</v>
      </c>
      <c r="K562" s="10" t="s">
        <v>54</v>
      </c>
      <c r="L562" s="10" t="s">
        <v>25</v>
      </c>
      <c r="M562" s="10" t="s">
        <v>2309</v>
      </c>
      <c r="N562" s="10">
        <v>2739022</v>
      </c>
      <c r="O562" s="88" t="s">
        <v>6506</v>
      </c>
    </row>
    <row r="563" spans="1:15" ht="14.25" customHeight="1" x14ac:dyDescent="0.2">
      <c r="A563" s="10">
        <f t="shared" si="2"/>
        <v>562</v>
      </c>
      <c r="B563" s="10" t="s">
        <v>6687</v>
      </c>
      <c r="C563" s="10" t="s">
        <v>6688</v>
      </c>
      <c r="D563" s="11">
        <v>9001821289</v>
      </c>
      <c r="E563" s="13">
        <v>41739</v>
      </c>
      <c r="F563" s="211">
        <v>20144400113052</v>
      </c>
      <c r="G563" s="187">
        <v>20164400107712</v>
      </c>
      <c r="H563" s="13">
        <v>42488</v>
      </c>
      <c r="I563" s="10" t="s">
        <v>5917</v>
      </c>
      <c r="J563" s="10" t="s">
        <v>6669</v>
      </c>
      <c r="K563" s="10" t="s">
        <v>54</v>
      </c>
      <c r="L563" s="10" t="s">
        <v>25</v>
      </c>
      <c r="M563" s="10" t="s">
        <v>2309</v>
      </c>
      <c r="N563" s="10">
        <v>2739022</v>
      </c>
      <c r="O563" s="88" t="s">
        <v>6506</v>
      </c>
    </row>
    <row r="564" spans="1:15" ht="14.25" customHeight="1" x14ac:dyDescent="0.2">
      <c r="A564" s="10">
        <f t="shared" si="2"/>
        <v>563</v>
      </c>
      <c r="B564" s="10" t="s">
        <v>6689</v>
      </c>
      <c r="C564" s="10" t="s">
        <v>6690</v>
      </c>
      <c r="D564" s="11">
        <v>8301364331</v>
      </c>
      <c r="E564" s="13">
        <v>41766</v>
      </c>
      <c r="F564" s="211">
        <v>20144400160082</v>
      </c>
      <c r="G564" s="187">
        <v>20144400160082</v>
      </c>
      <c r="H564" s="13">
        <v>41766</v>
      </c>
      <c r="I564" s="10" t="s">
        <v>5917</v>
      </c>
      <c r="J564" s="10" t="s">
        <v>6691</v>
      </c>
      <c r="K564" s="10" t="s">
        <v>4342</v>
      </c>
      <c r="L564" s="10" t="s">
        <v>4342</v>
      </c>
      <c r="M564" s="10" t="s">
        <v>6692</v>
      </c>
      <c r="N564" s="10">
        <v>2570874</v>
      </c>
      <c r="O564" s="88" t="s">
        <v>6693</v>
      </c>
    </row>
    <row r="565" spans="1:15" ht="14.25" customHeight="1" x14ac:dyDescent="0.2">
      <c r="A565" s="10">
        <f t="shared" si="2"/>
        <v>564</v>
      </c>
      <c r="B565" s="10" t="s">
        <v>6694</v>
      </c>
      <c r="C565" s="10" t="s">
        <v>6695</v>
      </c>
      <c r="D565" s="11">
        <v>8600377101</v>
      </c>
      <c r="E565" s="13">
        <v>41778</v>
      </c>
      <c r="F565" s="212">
        <v>20144400179282</v>
      </c>
      <c r="G565" s="187">
        <v>20144400346582</v>
      </c>
      <c r="H565" s="13">
        <v>41919</v>
      </c>
      <c r="I565" s="10" t="s">
        <v>5917</v>
      </c>
      <c r="J565" s="10" t="s">
        <v>6696</v>
      </c>
      <c r="K565" s="10" t="s">
        <v>4342</v>
      </c>
      <c r="L565" s="10" t="s">
        <v>4342</v>
      </c>
      <c r="M565" s="10" t="s">
        <v>6697</v>
      </c>
      <c r="N565" s="10">
        <v>2256439</v>
      </c>
      <c r="O565" s="88" t="s">
        <v>6698</v>
      </c>
    </row>
    <row r="566" spans="1:15" ht="14.25" customHeight="1" x14ac:dyDescent="0.2">
      <c r="A566" s="10">
        <f t="shared" si="2"/>
        <v>565</v>
      </c>
      <c r="B566" s="10" t="s">
        <v>6699</v>
      </c>
      <c r="C566" s="10" t="s">
        <v>6700</v>
      </c>
      <c r="D566" s="11">
        <v>8305112555</v>
      </c>
      <c r="E566" s="13">
        <v>41780</v>
      </c>
      <c r="F566" s="211">
        <v>20144400185602</v>
      </c>
      <c r="G566" s="187">
        <v>20144400185602</v>
      </c>
      <c r="H566" s="13">
        <v>41780</v>
      </c>
      <c r="I566" s="10" t="s">
        <v>5917</v>
      </c>
      <c r="J566" s="10" t="s">
        <v>6701</v>
      </c>
      <c r="K566" s="10" t="s">
        <v>4342</v>
      </c>
      <c r="L566" s="10" t="s">
        <v>4342</v>
      </c>
      <c r="M566" s="10" t="s">
        <v>6121</v>
      </c>
      <c r="N566" s="10">
        <v>6209008</v>
      </c>
      <c r="O566" s="88" t="s">
        <v>6122</v>
      </c>
    </row>
    <row r="567" spans="1:15" ht="14.25" customHeight="1" x14ac:dyDescent="0.2">
      <c r="A567" s="10">
        <f t="shared" si="2"/>
        <v>566</v>
      </c>
      <c r="B567" s="10" t="s">
        <v>6702</v>
      </c>
      <c r="C567" s="10" t="s">
        <v>6703</v>
      </c>
      <c r="D567" s="11">
        <v>8040160949</v>
      </c>
      <c r="E567" s="13">
        <v>41814</v>
      </c>
      <c r="F567" s="211">
        <v>20144400227462</v>
      </c>
      <c r="G567" s="187">
        <v>20154400333712</v>
      </c>
      <c r="H567" s="13">
        <v>42334</v>
      </c>
      <c r="I567" s="10" t="s">
        <v>5917</v>
      </c>
      <c r="J567" s="10" t="s">
        <v>6704</v>
      </c>
      <c r="K567" s="10" t="s">
        <v>1392</v>
      </c>
      <c r="L567" s="10" t="s">
        <v>143</v>
      </c>
      <c r="M567" s="10" t="s">
        <v>4344</v>
      </c>
      <c r="N567" s="10" t="s">
        <v>4344</v>
      </c>
      <c r="O567" s="88" t="s">
        <v>4344</v>
      </c>
    </row>
    <row r="568" spans="1:15" ht="14.25" customHeight="1" x14ac:dyDescent="0.2">
      <c r="A568" s="10">
        <f t="shared" si="2"/>
        <v>567</v>
      </c>
      <c r="B568" s="10" t="s">
        <v>6705</v>
      </c>
      <c r="C568" s="10" t="s">
        <v>6706</v>
      </c>
      <c r="D568" s="11">
        <v>9000842169</v>
      </c>
      <c r="E568" s="13">
        <v>41822</v>
      </c>
      <c r="F568" s="211">
        <v>20144400237192</v>
      </c>
      <c r="G568" s="187">
        <v>20174400257252</v>
      </c>
      <c r="H568" s="13">
        <v>42996</v>
      </c>
      <c r="I568" s="10" t="s">
        <v>5917</v>
      </c>
      <c r="J568" s="10" t="s">
        <v>6604</v>
      </c>
      <c r="K568" s="10" t="s">
        <v>60</v>
      </c>
      <c r="L568" s="10" t="s">
        <v>61</v>
      </c>
      <c r="M568" s="10" t="s">
        <v>6707</v>
      </c>
      <c r="N568" s="10">
        <v>8872152</v>
      </c>
      <c r="O568" s="88" t="s">
        <v>6606</v>
      </c>
    </row>
    <row r="569" spans="1:15" ht="14.25" customHeight="1" x14ac:dyDescent="0.2">
      <c r="A569" s="10">
        <f t="shared" si="2"/>
        <v>568</v>
      </c>
      <c r="B569" s="10" t="s">
        <v>6708</v>
      </c>
      <c r="C569" s="10" t="s">
        <v>6709</v>
      </c>
      <c r="D569" s="11">
        <v>8001996038</v>
      </c>
      <c r="E569" s="13">
        <v>41843</v>
      </c>
      <c r="F569" s="211">
        <v>20144400265542</v>
      </c>
      <c r="G569" s="187">
        <v>20154400092442</v>
      </c>
      <c r="H569" s="13">
        <v>42107</v>
      </c>
      <c r="I569" s="10" t="s">
        <v>5917</v>
      </c>
      <c r="J569" s="10" t="s">
        <v>6710</v>
      </c>
      <c r="K569" s="10" t="s">
        <v>50</v>
      </c>
      <c r="L569" s="10" t="s">
        <v>44</v>
      </c>
      <c r="M569" s="10" t="s">
        <v>6711</v>
      </c>
      <c r="N569" s="10">
        <v>2930309</v>
      </c>
      <c r="O569" s="88" t="s">
        <v>6712</v>
      </c>
    </row>
    <row r="570" spans="1:15" ht="14.25" customHeight="1" x14ac:dyDescent="0.2">
      <c r="A570" s="10">
        <f t="shared" si="2"/>
        <v>569</v>
      </c>
      <c r="B570" s="10" t="s">
        <v>6713</v>
      </c>
      <c r="C570" s="10" t="s">
        <v>6714</v>
      </c>
      <c r="D570" s="11">
        <v>9004062021</v>
      </c>
      <c r="E570" s="13">
        <v>41862</v>
      </c>
      <c r="F570" s="211">
        <v>20144400285722</v>
      </c>
      <c r="G570" s="187">
        <v>20154400098262</v>
      </c>
      <c r="H570" s="13">
        <v>42111</v>
      </c>
      <c r="I570" s="10" t="s">
        <v>5917</v>
      </c>
      <c r="J570" s="10" t="s">
        <v>6715</v>
      </c>
      <c r="K570" s="10" t="s">
        <v>352</v>
      </c>
      <c r="L570" s="10" t="s">
        <v>353</v>
      </c>
      <c r="M570" s="10" t="s">
        <v>6716</v>
      </c>
      <c r="N570" s="10">
        <v>3170001</v>
      </c>
      <c r="O570" s="88" t="s">
        <v>6717</v>
      </c>
    </row>
    <row r="571" spans="1:15" ht="14.25" customHeight="1" x14ac:dyDescent="0.2">
      <c r="A571" s="10">
        <f t="shared" si="2"/>
        <v>570</v>
      </c>
      <c r="B571" s="10" t="s">
        <v>6718</v>
      </c>
      <c r="C571" s="10" t="s">
        <v>4344</v>
      </c>
      <c r="D571" s="11">
        <v>9004157566</v>
      </c>
      <c r="E571" s="13">
        <v>41883</v>
      </c>
      <c r="F571" s="211">
        <v>20144400309702</v>
      </c>
      <c r="G571" s="187">
        <v>20144400309702</v>
      </c>
      <c r="H571" s="13">
        <v>41883</v>
      </c>
      <c r="I571" s="10" t="s">
        <v>5917</v>
      </c>
      <c r="J571" s="10" t="s">
        <v>6719</v>
      </c>
      <c r="K571" s="10" t="s">
        <v>6720</v>
      </c>
      <c r="L571" s="10" t="s">
        <v>34</v>
      </c>
      <c r="M571" s="10" t="s">
        <v>4344</v>
      </c>
      <c r="N571" s="10" t="s">
        <v>4344</v>
      </c>
      <c r="O571" s="88" t="s">
        <v>4344</v>
      </c>
    </row>
    <row r="572" spans="1:15" ht="14.25" customHeight="1" x14ac:dyDescent="0.2">
      <c r="A572" s="10">
        <f t="shared" si="2"/>
        <v>571</v>
      </c>
      <c r="B572" s="10" t="s">
        <v>6721</v>
      </c>
      <c r="C572" s="10" t="s">
        <v>6722</v>
      </c>
      <c r="D572" s="11">
        <v>9000646933</v>
      </c>
      <c r="E572" s="13">
        <v>41913</v>
      </c>
      <c r="F572" s="211">
        <v>20144400339002</v>
      </c>
      <c r="G572" s="187">
        <v>20164400090992</v>
      </c>
      <c r="H572" s="13">
        <v>42475</v>
      </c>
      <c r="I572" s="10" t="s">
        <v>5917</v>
      </c>
      <c r="J572" s="10" t="s">
        <v>6723</v>
      </c>
      <c r="K572" s="10" t="s">
        <v>2224</v>
      </c>
      <c r="L572" s="10" t="s">
        <v>34</v>
      </c>
      <c r="M572" s="10" t="s">
        <v>6724</v>
      </c>
      <c r="N572" s="10">
        <v>6685123</v>
      </c>
      <c r="O572" s="88" t="s">
        <v>6725</v>
      </c>
    </row>
    <row r="573" spans="1:15" ht="14.25" customHeight="1" x14ac:dyDescent="0.2">
      <c r="A573" s="10">
        <f t="shared" si="2"/>
        <v>572</v>
      </c>
      <c r="B573" s="10" t="s">
        <v>6726</v>
      </c>
      <c r="C573" s="10" t="s">
        <v>6727</v>
      </c>
      <c r="D573" s="11">
        <v>8320047082</v>
      </c>
      <c r="E573" s="13">
        <v>41922</v>
      </c>
      <c r="F573" s="211">
        <v>20144400353892</v>
      </c>
      <c r="G573" s="187">
        <v>20144400353892</v>
      </c>
      <c r="H573" s="13">
        <v>41922</v>
      </c>
      <c r="I573" s="10" t="s">
        <v>5917</v>
      </c>
      <c r="J573" s="10" t="s">
        <v>6728</v>
      </c>
      <c r="K573" s="10" t="s">
        <v>207</v>
      </c>
      <c r="L573" s="10" t="s">
        <v>34</v>
      </c>
      <c r="M573" s="10" t="s">
        <v>6729</v>
      </c>
      <c r="N573" s="10">
        <v>8623573</v>
      </c>
      <c r="O573" s="88" t="s">
        <v>6730</v>
      </c>
    </row>
    <row r="574" spans="1:15" ht="14.25" customHeight="1" x14ac:dyDescent="0.2">
      <c r="A574" s="10">
        <f t="shared" si="2"/>
        <v>573</v>
      </c>
      <c r="B574" s="10" t="s">
        <v>6731</v>
      </c>
      <c r="C574" s="10" t="s">
        <v>6732</v>
      </c>
      <c r="D574" s="11">
        <v>9002849655</v>
      </c>
      <c r="E574" s="13">
        <v>41927</v>
      </c>
      <c r="F574" s="211">
        <v>20144400358632</v>
      </c>
      <c r="G574" s="187">
        <v>20144400358632</v>
      </c>
      <c r="H574" s="13">
        <v>41927</v>
      </c>
      <c r="I574" s="10" t="s">
        <v>5917</v>
      </c>
      <c r="J574" s="10" t="s">
        <v>6733</v>
      </c>
      <c r="K574" s="10" t="s">
        <v>4342</v>
      </c>
      <c r="L574" s="10" t="s">
        <v>4342</v>
      </c>
      <c r="M574" s="10" t="s">
        <v>6734</v>
      </c>
      <c r="N574" s="10">
        <v>3500336</v>
      </c>
      <c r="O574" s="88" t="s">
        <v>6735</v>
      </c>
    </row>
    <row r="575" spans="1:15" ht="14.25" customHeight="1" x14ac:dyDescent="0.2">
      <c r="A575" s="10">
        <f t="shared" si="2"/>
        <v>574</v>
      </c>
      <c r="B575" s="10" t="s">
        <v>6736</v>
      </c>
      <c r="C575" s="10" t="s">
        <v>6737</v>
      </c>
      <c r="D575" s="11">
        <v>8040158309</v>
      </c>
      <c r="E575" s="13">
        <v>41974</v>
      </c>
      <c r="F575" s="211">
        <v>20144400420802</v>
      </c>
      <c r="G575" s="187">
        <v>20144400420802</v>
      </c>
      <c r="H575" s="13">
        <v>41974</v>
      </c>
      <c r="I575" s="10" t="s">
        <v>5917</v>
      </c>
      <c r="J575" s="10" t="s">
        <v>6738</v>
      </c>
      <c r="K575" s="10" t="s">
        <v>4344</v>
      </c>
      <c r="L575" s="10" t="s">
        <v>4344</v>
      </c>
      <c r="M575" s="10" t="s">
        <v>6739</v>
      </c>
      <c r="N575" s="10">
        <v>6522459</v>
      </c>
      <c r="O575" s="88" t="s">
        <v>6740</v>
      </c>
    </row>
    <row r="576" spans="1:15" ht="14.25" customHeight="1" x14ac:dyDescent="0.2">
      <c r="A576" s="10">
        <f t="shared" si="2"/>
        <v>575</v>
      </c>
      <c r="B576" s="10" t="s">
        <v>6741</v>
      </c>
      <c r="C576" s="10" t="s">
        <v>6742</v>
      </c>
      <c r="D576" s="11">
        <v>8001857748</v>
      </c>
      <c r="E576" s="13">
        <v>41976</v>
      </c>
      <c r="F576" s="211">
        <v>20144400424972</v>
      </c>
      <c r="G576" s="187">
        <v>20164400262662</v>
      </c>
      <c r="H576" s="13">
        <v>42649</v>
      </c>
      <c r="I576" s="10" t="s">
        <v>5917</v>
      </c>
      <c r="J576" s="10" t="s">
        <v>6743</v>
      </c>
      <c r="K576" s="10" t="s">
        <v>4342</v>
      </c>
      <c r="L576" s="10" t="s">
        <v>4342</v>
      </c>
      <c r="M576" s="10" t="s">
        <v>6744</v>
      </c>
      <c r="N576" s="10">
        <v>3342486</v>
      </c>
      <c r="O576" s="88" t="s">
        <v>6745</v>
      </c>
    </row>
    <row r="577" spans="1:15" ht="14.25" customHeight="1" x14ac:dyDescent="0.2">
      <c r="A577" s="10">
        <f t="shared" si="2"/>
        <v>576</v>
      </c>
      <c r="B577" s="10" t="s">
        <v>6746</v>
      </c>
      <c r="C577" s="10" t="s">
        <v>6747</v>
      </c>
      <c r="D577" s="11">
        <v>8301042979</v>
      </c>
      <c r="E577" s="13">
        <v>41976</v>
      </c>
      <c r="F577" s="211">
        <v>20144400425002</v>
      </c>
      <c r="G577" s="187">
        <v>20144400425002</v>
      </c>
      <c r="H577" s="13">
        <v>41976</v>
      </c>
      <c r="I577" s="10" t="s">
        <v>5917</v>
      </c>
      <c r="J577" s="10" t="s">
        <v>6748</v>
      </c>
      <c r="K577" s="10" t="s">
        <v>4342</v>
      </c>
      <c r="L577" s="10" t="s">
        <v>4342</v>
      </c>
      <c r="M577" s="10" t="s">
        <v>6749</v>
      </c>
      <c r="N577" s="10">
        <v>5944900</v>
      </c>
      <c r="O577" s="88" t="s">
        <v>6750</v>
      </c>
    </row>
    <row r="578" spans="1:15" ht="14.25" customHeight="1" x14ac:dyDescent="0.2">
      <c r="A578" s="10">
        <f t="shared" si="2"/>
        <v>577</v>
      </c>
      <c r="B578" s="10" t="s">
        <v>6751</v>
      </c>
      <c r="C578" s="10" t="s">
        <v>6752</v>
      </c>
      <c r="D578" s="11">
        <v>8240039537</v>
      </c>
      <c r="E578" s="13">
        <v>41978</v>
      </c>
      <c r="F578" s="211">
        <v>20144400427292</v>
      </c>
      <c r="G578" s="187">
        <v>20144400427292</v>
      </c>
      <c r="H578" s="13">
        <v>41978</v>
      </c>
      <c r="I578" s="10" t="s">
        <v>1292</v>
      </c>
      <c r="J578" s="10" t="s">
        <v>6753</v>
      </c>
      <c r="K578" s="10" t="s">
        <v>2449</v>
      </c>
      <c r="L578" s="10" t="s">
        <v>306</v>
      </c>
      <c r="M578" s="10" t="s">
        <v>6754</v>
      </c>
      <c r="N578" s="10">
        <v>5744157</v>
      </c>
      <c r="O578" s="88" t="s">
        <v>4344</v>
      </c>
    </row>
    <row r="579" spans="1:15" ht="14.25" customHeight="1" x14ac:dyDescent="0.2">
      <c r="A579" s="10">
        <f t="shared" si="2"/>
        <v>578</v>
      </c>
      <c r="B579" s="10" t="s">
        <v>6755</v>
      </c>
      <c r="C579" s="10" t="s">
        <v>6756</v>
      </c>
      <c r="D579" s="11">
        <v>8300857051</v>
      </c>
      <c r="E579" s="13">
        <v>41978</v>
      </c>
      <c r="F579" s="211">
        <v>20144400427022</v>
      </c>
      <c r="G579" s="187">
        <v>20154400013642</v>
      </c>
      <c r="H579" s="13">
        <v>42027</v>
      </c>
      <c r="I579" s="10" t="s">
        <v>5917</v>
      </c>
      <c r="J579" s="10" t="s">
        <v>6757</v>
      </c>
      <c r="K579" s="10" t="s">
        <v>4342</v>
      </c>
      <c r="L579" s="10" t="s">
        <v>4342</v>
      </c>
      <c r="M579" s="10" t="s">
        <v>6758</v>
      </c>
      <c r="N579" s="10">
        <v>2125062</v>
      </c>
      <c r="O579" s="88" t="s">
        <v>6759</v>
      </c>
    </row>
    <row r="580" spans="1:15" ht="14.25" customHeight="1" x14ac:dyDescent="0.2">
      <c r="A580" s="10">
        <f t="shared" si="2"/>
        <v>579</v>
      </c>
      <c r="B580" s="10" t="s">
        <v>6760</v>
      </c>
      <c r="C580" s="10" t="s">
        <v>6761</v>
      </c>
      <c r="D580" s="11">
        <v>8070068895</v>
      </c>
      <c r="E580" s="13">
        <v>41985</v>
      </c>
      <c r="F580" s="211">
        <v>20144400433652</v>
      </c>
      <c r="G580" s="187">
        <v>20144400433652</v>
      </c>
      <c r="H580" s="13">
        <v>41985</v>
      </c>
      <c r="I580" s="10" t="s">
        <v>5917</v>
      </c>
      <c r="J580" s="10" t="s">
        <v>6762</v>
      </c>
      <c r="K580" s="10" t="s">
        <v>4344</v>
      </c>
      <c r="L580" s="10" t="s">
        <v>4344</v>
      </c>
      <c r="M580" s="10" t="s">
        <v>6763</v>
      </c>
      <c r="N580" s="10">
        <v>5714320</v>
      </c>
      <c r="O580" s="88" t="s">
        <v>6764</v>
      </c>
    </row>
    <row r="581" spans="1:15" ht="14.25" customHeight="1" x14ac:dyDescent="0.2">
      <c r="A581" s="10">
        <f t="shared" si="2"/>
        <v>580</v>
      </c>
      <c r="B581" s="10" t="s">
        <v>6765</v>
      </c>
      <c r="C581" s="10" t="s">
        <v>6766</v>
      </c>
      <c r="D581" s="11">
        <v>8301391316</v>
      </c>
      <c r="E581" s="13">
        <v>41985</v>
      </c>
      <c r="F581" s="211">
        <v>20144400433542</v>
      </c>
      <c r="G581" s="187">
        <v>20184400162362</v>
      </c>
      <c r="H581" s="13">
        <v>43249</v>
      </c>
      <c r="I581" s="10" t="s">
        <v>5917</v>
      </c>
      <c r="J581" s="10" t="s">
        <v>6767</v>
      </c>
      <c r="K581" s="10" t="s">
        <v>4342</v>
      </c>
      <c r="L581" s="10" t="s">
        <v>4342</v>
      </c>
      <c r="M581" s="10" t="s">
        <v>6768</v>
      </c>
      <c r="N581" s="10">
        <v>6017080</v>
      </c>
      <c r="O581" s="88" t="s">
        <v>6769</v>
      </c>
    </row>
    <row r="582" spans="1:15" ht="14.25" customHeight="1" x14ac:dyDescent="0.2">
      <c r="A582" s="10">
        <f t="shared" si="2"/>
        <v>581</v>
      </c>
      <c r="B582" s="10" t="s">
        <v>6770</v>
      </c>
      <c r="C582" s="10" t="s">
        <v>6771</v>
      </c>
      <c r="D582" s="11">
        <v>9000221371</v>
      </c>
      <c r="E582" s="13">
        <v>41987</v>
      </c>
      <c r="F582" s="211">
        <v>20144400421272</v>
      </c>
      <c r="G582" s="187">
        <v>20164400061792</v>
      </c>
      <c r="H582" s="13">
        <v>42438</v>
      </c>
      <c r="I582" s="10" t="s">
        <v>5917</v>
      </c>
      <c r="J582" s="10" t="s">
        <v>6772</v>
      </c>
      <c r="K582" s="10" t="s">
        <v>4344</v>
      </c>
      <c r="L582" s="10" t="s">
        <v>4344</v>
      </c>
      <c r="M582" s="10" t="s">
        <v>6773</v>
      </c>
      <c r="N582" s="10">
        <v>6575761</v>
      </c>
      <c r="O582" s="88" t="s">
        <v>6774</v>
      </c>
    </row>
    <row r="583" spans="1:15" ht="14.25" customHeight="1" x14ac:dyDescent="0.2">
      <c r="A583" s="10">
        <f t="shared" si="2"/>
        <v>582</v>
      </c>
      <c r="B583" s="10" t="s">
        <v>6775</v>
      </c>
      <c r="C583" s="10" t="s">
        <v>6776</v>
      </c>
      <c r="D583" s="11">
        <v>8300716835</v>
      </c>
      <c r="E583" s="13">
        <v>41995</v>
      </c>
      <c r="F583" s="211">
        <v>20144400440912</v>
      </c>
      <c r="G583" s="187">
        <v>20164400314462</v>
      </c>
      <c r="H583" s="13">
        <v>42711</v>
      </c>
      <c r="I583" s="10" t="s">
        <v>5917</v>
      </c>
      <c r="J583" s="10" t="s">
        <v>2459</v>
      </c>
      <c r="K583" s="10" t="s">
        <v>4344</v>
      </c>
      <c r="L583" s="10" t="s">
        <v>4344</v>
      </c>
      <c r="M583" s="10" t="s">
        <v>6777</v>
      </c>
      <c r="N583" s="10">
        <v>4213790</v>
      </c>
      <c r="O583" s="88" t="s">
        <v>6778</v>
      </c>
    </row>
    <row r="584" spans="1:15" ht="14.25" customHeight="1" x14ac:dyDescent="0.2">
      <c r="A584" s="10">
        <f t="shared" si="2"/>
        <v>583</v>
      </c>
      <c r="B584" s="10" t="s">
        <v>6779</v>
      </c>
      <c r="C584" s="10" t="s">
        <v>6780</v>
      </c>
      <c r="D584" s="11">
        <v>8000926424</v>
      </c>
      <c r="E584" s="13">
        <v>41997</v>
      </c>
      <c r="F584" s="211">
        <v>20144400444912</v>
      </c>
      <c r="G584" s="187">
        <v>20164400010892</v>
      </c>
      <c r="H584" s="13">
        <v>42387</v>
      </c>
      <c r="I584" s="10" t="s">
        <v>2423</v>
      </c>
      <c r="J584" s="10" t="s">
        <v>6781</v>
      </c>
      <c r="K584" s="10" t="s">
        <v>4342</v>
      </c>
      <c r="L584" s="10" t="s">
        <v>4342</v>
      </c>
      <c r="M584" s="10" t="s">
        <v>6782</v>
      </c>
      <c r="N584" s="10">
        <v>3175353</v>
      </c>
      <c r="O584" s="88" t="s">
        <v>6783</v>
      </c>
    </row>
    <row r="585" spans="1:15" ht="14.25" customHeight="1" x14ac:dyDescent="0.2">
      <c r="A585" s="10">
        <f t="shared" si="2"/>
        <v>584</v>
      </c>
      <c r="B585" s="10" t="s">
        <v>6784</v>
      </c>
      <c r="C585" s="10" t="s">
        <v>6785</v>
      </c>
      <c r="D585" s="11">
        <v>8002368871</v>
      </c>
      <c r="E585" s="13">
        <v>41999</v>
      </c>
      <c r="F585" s="211">
        <v>20144400446502</v>
      </c>
      <c r="G585" s="187">
        <v>20164400146002</v>
      </c>
      <c r="H585" s="13">
        <v>42529</v>
      </c>
      <c r="I585" s="10" t="s">
        <v>5917</v>
      </c>
      <c r="J585" s="10" t="s">
        <v>6786</v>
      </c>
      <c r="K585" s="10" t="s">
        <v>50</v>
      </c>
      <c r="L585" s="10" t="s">
        <v>44</v>
      </c>
      <c r="M585" s="10" t="s">
        <v>6787</v>
      </c>
      <c r="N585" s="10">
        <v>5515775</v>
      </c>
      <c r="O585" s="88" t="s">
        <v>6788</v>
      </c>
    </row>
    <row r="586" spans="1:15" ht="14.25" customHeight="1" x14ac:dyDescent="0.2">
      <c r="A586" s="10">
        <f t="shared" si="2"/>
        <v>585</v>
      </c>
      <c r="B586" s="10" t="s">
        <v>6789</v>
      </c>
      <c r="C586" s="10" t="s">
        <v>6790</v>
      </c>
      <c r="D586" s="11">
        <v>8050255640</v>
      </c>
      <c r="E586" s="13">
        <v>42003</v>
      </c>
      <c r="F586" s="211">
        <v>20144400448392</v>
      </c>
      <c r="G586" s="187">
        <v>20214400091822</v>
      </c>
      <c r="H586" s="13">
        <v>44271</v>
      </c>
      <c r="I586" s="10" t="s">
        <v>5917</v>
      </c>
      <c r="J586" s="10" t="s">
        <v>6791</v>
      </c>
      <c r="K586" s="10" t="s">
        <v>2391</v>
      </c>
      <c r="L586" s="10" t="s">
        <v>25</v>
      </c>
      <c r="M586" s="10" t="s">
        <v>6792</v>
      </c>
      <c r="N586" s="10">
        <v>5146742</v>
      </c>
      <c r="O586" s="88" t="s">
        <v>4344</v>
      </c>
    </row>
    <row r="587" spans="1:15" ht="14.25" customHeight="1" x14ac:dyDescent="0.2">
      <c r="A587" s="10">
        <f t="shared" si="2"/>
        <v>586</v>
      </c>
      <c r="B587" s="10" t="s">
        <v>6793</v>
      </c>
      <c r="C587" s="10" t="s">
        <v>4344</v>
      </c>
      <c r="D587" s="11">
        <v>9004761971</v>
      </c>
      <c r="E587" s="13">
        <v>42020</v>
      </c>
      <c r="F587" s="211">
        <v>20154400007832</v>
      </c>
      <c r="G587" s="187">
        <v>20154400007832</v>
      </c>
      <c r="H587" s="13">
        <v>42020</v>
      </c>
      <c r="I587" s="10" t="s">
        <v>5917</v>
      </c>
      <c r="J587" s="10" t="s">
        <v>6794</v>
      </c>
      <c r="K587" s="10" t="s">
        <v>4344</v>
      </c>
      <c r="L587" s="10" t="s">
        <v>4344</v>
      </c>
      <c r="M587" s="10" t="s">
        <v>4344</v>
      </c>
      <c r="N587" s="10" t="s">
        <v>4344</v>
      </c>
      <c r="O587" s="88" t="s">
        <v>4344</v>
      </c>
    </row>
    <row r="588" spans="1:15" ht="14.25" customHeight="1" x14ac:dyDescent="0.2">
      <c r="A588" s="10">
        <f t="shared" si="2"/>
        <v>587</v>
      </c>
      <c r="B588" s="10" t="s">
        <v>6795</v>
      </c>
      <c r="C588" s="10" t="s">
        <v>6796</v>
      </c>
      <c r="D588" s="11">
        <v>9001825084</v>
      </c>
      <c r="E588" s="13">
        <v>42037</v>
      </c>
      <c r="F588" s="211">
        <v>20154400021852</v>
      </c>
      <c r="G588" s="187">
        <v>20164400018892</v>
      </c>
      <c r="H588" s="13">
        <v>42394</v>
      </c>
      <c r="I588" s="10" t="s">
        <v>5917</v>
      </c>
      <c r="J588" s="10" t="s">
        <v>6797</v>
      </c>
      <c r="K588" s="10" t="s">
        <v>418</v>
      </c>
      <c r="L588" s="10" t="s">
        <v>335</v>
      </c>
      <c r="M588" s="10" t="s">
        <v>6798</v>
      </c>
      <c r="N588" s="10">
        <v>3683876</v>
      </c>
      <c r="O588" s="88" t="s">
        <v>6799</v>
      </c>
    </row>
    <row r="589" spans="1:15" ht="14.25" customHeight="1" x14ac:dyDescent="0.2">
      <c r="A589" s="10">
        <f t="shared" si="2"/>
        <v>588</v>
      </c>
      <c r="B589" s="10" t="s">
        <v>6800</v>
      </c>
      <c r="C589" s="10" t="s">
        <v>6801</v>
      </c>
      <c r="D589" s="11">
        <v>9002805781</v>
      </c>
      <c r="E589" s="13">
        <v>42038</v>
      </c>
      <c r="F589" s="212">
        <v>20154400022842</v>
      </c>
      <c r="G589" s="187">
        <v>20154400325072</v>
      </c>
      <c r="H589" s="13">
        <v>42325</v>
      </c>
      <c r="I589" s="10" t="s">
        <v>5917</v>
      </c>
      <c r="J589" s="10" t="s">
        <v>6802</v>
      </c>
      <c r="K589" s="10" t="s">
        <v>6803</v>
      </c>
      <c r="L589" s="10" t="s">
        <v>44</v>
      </c>
      <c r="M589" s="10" t="s">
        <v>6804</v>
      </c>
      <c r="N589" s="10">
        <v>8343402</v>
      </c>
      <c r="O589" s="88" t="s">
        <v>6805</v>
      </c>
    </row>
    <row r="590" spans="1:15" ht="14.25" customHeight="1" x14ac:dyDescent="0.2">
      <c r="A590" s="10">
        <f t="shared" si="2"/>
        <v>589</v>
      </c>
      <c r="B590" s="10" t="s">
        <v>6806</v>
      </c>
      <c r="C590" s="10" t="s">
        <v>6807</v>
      </c>
      <c r="D590" s="11">
        <v>8040163635</v>
      </c>
      <c r="E590" s="13">
        <v>42045</v>
      </c>
      <c r="F590" s="211">
        <v>20154400030412</v>
      </c>
      <c r="G590" s="187">
        <v>20154400030412</v>
      </c>
      <c r="H590" s="13">
        <v>42137</v>
      </c>
      <c r="I590" s="10" t="s">
        <v>5917</v>
      </c>
      <c r="J590" s="10" t="s">
        <v>6808</v>
      </c>
      <c r="K590" s="10" t="s">
        <v>142</v>
      </c>
      <c r="L590" s="10" t="s">
        <v>143</v>
      </c>
      <c r="M590" s="10" t="s">
        <v>6809</v>
      </c>
      <c r="N590" s="10">
        <v>6433390</v>
      </c>
      <c r="O590" s="88" t="s">
        <v>6810</v>
      </c>
    </row>
    <row r="591" spans="1:15" ht="14.25" customHeight="1" x14ac:dyDescent="0.2">
      <c r="A591" s="10">
        <f t="shared" si="2"/>
        <v>590</v>
      </c>
      <c r="B591" s="10" t="s">
        <v>6811</v>
      </c>
      <c r="C591" s="10" t="s">
        <v>6812</v>
      </c>
      <c r="D591" s="11">
        <v>8000130933</v>
      </c>
      <c r="E591" s="13">
        <v>42067</v>
      </c>
      <c r="F591" s="211">
        <v>20154400049532</v>
      </c>
      <c r="G591" s="187">
        <v>20164400318832</v>
      </c>
      <c r="H591" s="13">
        <v>43075</v>
      </c>
      <c r="I591" s="10" t="s">
        <v>5917</v>
      </c>
      <c r="J591" s="10" t="s">
        <v>6813</v>
      </c>
      <c r="K591" s="10" t="s">
        <v>4342</v>
      </c>
      <c r="L591" s="10" t="s">
        <v>4342</v>
      </c>
      <c r="M591" s="10" t="s">
        <v>6814</v>
      </c>
      <c r="N591" s="10">
        <v>4864268</v>
      </c>
      <c r="O591" s="88" t="s">
        <v>6815</v>
      </c>
    </row>
    <row r="592" spans="1:15" ht="14.25" customHeight="1" x14ac:dyDescent="0.2">
      <c r="A592" s="10">
        <f t="shared" si="2"/>
        <v>591</v>
      </c>
      <c r="B592" s="10" t="s">
        <v>6816</v>
      </c>
      <c r="C592" s="10" t="s">
        <v>6817</v>
      </c>
      <c r="D592" s="11">
        <v>9001395842</v>
      </c>
      <c r="E592" s="12">
        <v>42075</v>
      </c>
      <c r="F592" s="211">
        <v>20154400059532</v>
      </c>
      <c r="G592" s="187">
        <v>20164400312322</v>
      </c>
      <c r="H592" s="12">
        <v>42709</v>
      </c>
      <c r="I592" s="10" t="s">
        <v>5917</v>
      </c>
      <c r="J592" s="10" t="s">
        <v>6818</v>
      </c>
      <c r="K592" s="10" t="s">
        <v>142</v>
      </c>
      <c r="L592" s="10" t="s">
        <v>143</v>
      </c>
      <c r="M592" s="10" t="s">
        <v>6819</v>
      </c>
      <c r="N592" s="10">
        <v>6717672</v>
      </c>
      <c r="O592" s="88" t="s">
        <v>6820</v>
      </c>
    </row>
    <row r="593" spans="1:15" ht="14.25" customHeight="1" x14ac:dyDescent="0.2">
      <c r="A593" s="10">
        <f t="shared" si="2"/>
        <v>592</v>
      </c>
      <c r="B593" s="10" t="s">
        <v>6821</v>
      </c>
      <c r="C593" s="22" t="s">
        <v>6822</v>
      </c>
      <c r="D593" s="22">
        <v>8001494575</v>
      </c>
      <c r="E593" s="17">
        <v>42082</v>
      </c>
      <c r="F593" s="213">
        <v>20154400071172</v>
      </c>
      <c r="G593" s="188">
        <v>20164400318852</v>
      </c>
      <c r="H593" s="17">
        <v>42719</v>
      </c>
      <c r="I593" s="10" t="s">
        <v>2423</v>
      </c>
      <c r="J593" s="10" t="s">
        <v>6823</v>
      </c>
      <c r="K593" s="10" t="s">
        <v>2740</v>
      </c>
      <c r="L593" s="10" t="s">
        <v>4342</v>
      </c>
      <c r="M593" s="10" t="s">
        <v>6824</v>
      </c>
      <c r="N593" s="10" t="s">
        <v>6825</v>
      </c>
      <c r="O593" s="88" t="s">
        <v>6826</v>
      </c>
    </row>
    <row r="594" spans="1:15" ht="14.25" customHeight="1" x14ac:dyDescent="0.2">
      <c r="A594" s="10">
        <f t="shared" si="2"/>
        <v>593</v>
      </c>
      <c r="B594" s="10" t="s">
        <v>6827</v>
      </c>
      <c r="C594" s="10" t="s">
        <v>6828</v>
      </c>
      <c r="D594" s="11">
        <v>8605353911</v>
      </c>
      <c r="E594" s="13">
        <v>42082</v>
      </c>
      <c r="F594" s="211">
        <v>20154400069572</v>
      </c>
      <c r="G594" s="187">
        <v>20164400238082</v>
      </c>
      <c r="H594" s="13">
        <v>42632</v>
      </c>
      <c r="I594" s="10" t="s">
        <v>5917</v>
      </c>
      <c r="J594" s="10" t="s">
        <v>6829</v>
      </c>
      <c r="K594" s="10" t="s">
        <v>4342</v>
      </c>
      <c r="L594" s="10" t="s">
        <v>4342</v>
      </c>
      <c r="M594" s="10" t="s">
        <v>6830</v>
      </c>
      <c r="N594" s="10">
        <v>3001268</v>
      </c>
      <c r="O594" s="88" t="s">
        <v>6831</v>
      </c>
    </row>
    <row r="595" spans="1:15" ht="14.25" customHeight="1" x14ac:dyDescent="0.2">
      <c r="A595" s="10">
        <f t="shared" si="2"/>
        <v>594</v>
      </c>
      <c r="B595" s="10" t="s">
        <v>6832</v>
      </c>
      <c r="C595" s="10" t="s">
        <v>4344</v>
      </c>
      <c r="D595" s="11">
        <v>8300602881</v>
      </c>
      <c r="E595" s="13">
        <v>42090</v>
      </c>
      <c r="F595" s="211">
        <v>20154400078732</v>
      </c>
      <c r="G595" s="187">
        <v>20164400136722</v>
      </c>
      <c r="H595" s="13">
        <v>42516</v>
      </c>
      <c r="I595" s="10" t="s">
        <v>5917</v>
      </c>
      <c r="J595" s="10" t="s">
        <v>6833</v>
      </c>
      <c r="K595" s="10" t="s">
        <v>207</v>
      </c>
      <c r="L595" s="10" t="s">
        <v>34</v>
      </c>
      <c r="M595" s="10" t="s">
        <v>6729</v>
      </c>
      <c r="N595" s="10">
        <v>8623607</v>
      </c>
      <c r="O595" s="88" t="s">
        <v>6834</v>
      </c>
    </row>
    <row r="596" spans="1:15" ht="14.25" customHeight="1" x14ac:dyDescent="0.2">
      <c r="A596" s="10">
        <f t="shared" si="2"/>
        <v>595</v>
      </c>
      <c r="B596" s="10" t="s">
        <v>6835</v>
      </c>
      <c r="C596" s="10" t="s">
        <v>6836</v>
      </c>
      <c r="D596" s="11">
        <v>8320050549</v>
      </c>
      <c r="E596" s="13">
        <v>42090</v>
      </c>
      <c r="F596" s="211">
        <v>20154400078712</v>
      </c>
      <c r="G596" s="187">
        <v>20164400126232</v>
      </c>
      <c r="H596" s="13">
        <v>42507</v>
      </c>
      <c r="I596" s="10" t="s">
        <v>5917</v>
      </c>
      <c r="J596" s="10" t="s">
        <v>6837</v>
      </c>
      <c r="K596" s="10" t="s">
        <v>568</v>
      </c>
      <c r="L596" s="10" t="s">
        <v>34</v>
      </c>
      <c r="M596" s="10" t="s">
        <v>6729</v>
      </c>
      <c r="N596" s="10">
        <v>8660903</v>
      </c>
      <c r="O596" s="88" t="s">
        <v>6838</v>
      </c>
    </row>
    <row r="597" spans="1:15" ht="14.25" customHeight="1" x14ac:dyDescent="0.2">
      <c r="A597" s="10">
        <f t="shared" si="2"/>
        <v>596</v>
      </c>
      <c r="B597" s="10" t="s">
        <v>6839</v>
      </c>
      <c r="C597" s="10" t="s">
        <v>4344</v>
      </c>
      <c r="D597" s="11">
        <v>9003909928</v>
      </c>
      <c r="E597" s="13">
        <v>42109</v>
      </c>
      <c r="F597" s="211">
        <v>20154400100822</v>
      </c>
      <c r="G597" s="187">
        <v>20154400100822</v>
      </c>
      <c r="H597" s="13">
        <v>42114</v>
      </c>
      <c r="I597" s="10" t="s">
        <v>1292</v>
      </c>
      <c r="J597" s="10" t="s">
        <v>6840</v>
      </c>
      <c r="K597" s="10" t="s">
        <v>6841</v>
      </c>
      <c r="L597" s="10" t="s">
        <v>335</v>
      </c>
      <c r="M597" s="10" t="s">
        <v>4344</v>
      </c>
      <c r="N597" s="10" t="s">
        <v>4344</v>
      </c>
      <c r="O597" s="88" t="s">
        <v>4344</v>
      </c>
    </row>
    <row r="598" spans="1:15" ht="14.25" customHeight="1" x14ac:dyDescent="0.2">
      <c r="A598" s="10">
        <f t="shared" si="2"/>
        <v>597</v>
      </c>
      <c r="B598" s="10" t="s">
        <v>6842</v>
      </c>
      <c r="C598" s="10" t="s">
        <v>6843</v>
      </c>
      <c r="D598" s="11">
        <v>8000922596</v>
      </c>
      <c r="E598" s="13">
        <v>42136</v>
      </c>
      <c r="F598" s="211">
        <v>20154400124212</v>
      </c>
      <c r="G598" s="187">
        <v>20184400057952</v>
      </c>
      <c r="H598" s="13">
        <v>43161</v>
      </c>
      <c r="I598" s="10" t="s">
        <v>5917</v>
      </c>
      <c r="J598" s="10" t="s">
        <v>6844</v>
      </c>
      <c r="K598" s="10" t="s">
        <v>167</v>
      </c>
      <c r="L598" s="10" t="s">
        <v>168</v>
      </c>
      <c r="M598" s="10" t="s">
        <v>6845</v>
      </c>
      <c r="N598" s="10">
        <v>5833413</v>
      </c>
      <c r="O598" s="88" t="s">
        <v>4344</v>
      </c>
    </row>
    <row r="599" spans="1:15" ht="14.25" customHeight="1" x14ac:dyDescent="0.2">
      <c r="A599" s="10">
        <f t="shared" si="2"/>
        <v>598</v>
      </c>
      <c r="B599" s="10" t="s">
        <v>6846</v>
      </c>
      <c r="C599" s="10" t="s">
        <v>6847</v>
      </c>
      <c r="D599" s="11">
        <v>9003556751</v>
      </c>
      <c r="E599" s="13">
        <v>42143</v>
      </c>
      <c r="F599" s="211">
        <v>20154400129712</v>
      </c>
      <c r="G599" s="187">
        <v>20174400229182</v>
      </c>
      <c r="H599" s="13">
        <v>42965</v>
      </c>
      <c r="I599" s="10" t="s">
        <v>5917</v>
      </c>
      <c r="J599" s="10" t="s">
        <v>2627</v>
      </c>
      <c r="K599" s="10" t="s">
        <v>4342</v>
      </c>
      <c r="L599" s="10" t="s">
        <v>4342</v>
      </c>
      <c r="M599" s="10" t="s">
        <v>6848</v>
      </c>
      <c r="N599" s="10">
        <v>3349309</v>
      </c>
      <c r="O599" s="88" t="s">
        <v>6849</v>
      </c>
    </row>
    <row r="600" spans="1:15" ht="14.25" customHeight="1" x14ac:dyDescent="0.2">
      <c r="A600" s="10">
        <f t="shared" si="2"/>
        <v>599</v>
      </c>
      <c r="B600" s="10" t="s">
        <v>6850</v>
      </c>
      <c r="C600" s="10" t="s">
        <v>6851</v>
      </c>
      <c r="D600" s="11">
        <v>8320047677</v>
      </c>
      <c r="E600" s="13">
        <v>42150</v>
      </c>
      <c r="F600" s="211">
        <v>20154400139722</v>
      </c>
      <c r="G600" s="187">
        <v>20174400045952</v>
      </c>
      <c r="H600" s="13">
        <v>42794</v>
      </c>
      <c r="I600" s="10" t="s">
        <v>5917</v>
      </c>
      <c r="J600" s="10" t="s">
        <v>2459</v>
      </c>
      <c r="K600" s="10" t="s">
        <v>2460</v>
      </c>
      <c r="L600" s="10" t="s">
        <v>2461</v>
      </c>
      <c r="M600" s="10" t="s">
        <v>6852</v>
      </c>
      <c r="N600" s="10">
        <v>6761101</v>
      </c>
      <c r="O600" s="88" t="s">
        <v>6853</v>
      </c>
    </row>
    <row r="601" spans="1:15" ht="14.25" customHeight="1" x14ac:dyDescent="0.2">
      <c r="A601" s="10">
        <f t="shared" si="2"/>
        <v>600</v>
      </c>
      <c r="B601" s="10" t="s">
        <v>6854</v>
      </c>
      <c r="C601" s="10" t="s">
        <v>2947</v>
      </c>
      <c r="D601" s="11">
        <v>9000168761</v>
      </c>
      <c r="E601" s="13">
        <v>42157</v>
      </c>
      <c r="F601" s="211">
        <v>20154400150752</v>
      </c>
      <c r="G601" s="187">
        <v>20194400145242</v>
      </c>
      <c r="H601" s="13">
        <v>43607</v>
      </c>
      <c r="I601" s="10" t="s">
        <v>2423</v>
      </c>
      <c r="J601" s="10" t="s">
        <v>6855</v>
      </c>
      <c r="K601" s="10" t="s">
        <v>4342</v>
      </c>
      <c r="L601" s="10" t="s">
        <v>4342</v>
      </c>
      <c r="M601" s="10" t="s">
        <v>4344</v>
      </c>
      <c r="N601" s="10" t="s">
        <v>4344</v>
      </c>
      <c r="O601" s="88" t="s">
        <v>4344</v>
      </c>
    </row>
    <row r="602" spans="1:15" ht="14.25" customHeight="1" x14ac:dyDescent="0.2">
      <c r="A602" s="10">
        <f t="shared" si="2"/>
        <v>601</v>
      </c>
      <c r="B602" s="10" t="s">
        <v>6856</v>
      </c>
      <c r="C602" s="10" t="s">
        <v>6857</v>
      </c>
      <c r="D602" s="11">
        <v>9001335759</v>
      </c>
      <c r="E602" s="13">
        <v>42177</v>
      </c>
      <c r="F602" s="211">
        <v>20154400173432</v>
      </c>
      <c r="G602" s="187">
        <v>20154400173432</v>
      </c>
      <c r="H602" s="13">
        <v>42177</v>
      </c>
      <c r="I602" s="10" t="s">
        <v>5917</v>
      </c>
      <c r="J602" s="10" t="s">
        <v>6858</v>
      </c>
      <c r="K602" s="10" t="s">
        <v>1433</v>
      </c>
      <c r="L602" s="10" t="s">
        <v>143</v>
      </c>
      <c r="M602" s="10" t="s">
        <v>6859</v>
      </c>
      <c r="N602" s="10">
        <v>6545475</v>
      </c>
      <c r="O602" s="88" t="s">
        <v>6860</v>
      </c>
    </row>
    <row r="603" spans="1:15" ht="14.25" customHeight="1" x14ac:dyDescent="0.2">
      <c r="A603" s="10">
        <f t="shared" si="2"/>
        <v>602</v>
      </c>
      <c r="B603" s="10" t="s">
        <v>6861</v>
      </c>
      <c r="C603" s="10" t="s">
        <v>4344</v>
      </c>
      <c r="D603" s="11">
        <v>8220077019</v>
      </c>
      <c r="E603" s="13">
        <v>42237</v>
      </c>
      <c r="F603" s="211">
        <v>20154400239962</v>
      </c>
      <c r="G603" s="187">
        <v>20174400090462</v>
      </c>
      <c r="H603" s="12">
        <v>42843</v>
      </c>
      <c r="I603" s="10" t="s">
        <v>5666</v>
      </c>
      <c r="J603" s="10" t="s">
        <v>4079</v>
      </c>
      <c r="K603" s="10" t="s">
        <v>1205</v>
      </c>
      <c r="L603" s="10" t="s">
        <v>669</v>
      </c>
      <c r="M603" s="10" t="s">
        <v>4344</v>
      </c>
      <c r="N603" s="10" t="s">
        <v>4344</v>
      </c>
      <c r="O603" s="88" t="s">
        <v>4344</v>
      </c>
    </row>
    <row r="604" spans="1:15" ht="14.25" customHeight="1" x14ac:dyDescent="0.2">
      <c r="A604" s="10">
        <f t="shared" si="2"/>
        <v>603</v>
      </c>
      <c r="B604" s="10" t="s">
        <v>6862</v>
      </c>
      <c r="C604" s="10" t="s">
        <v>6863</v>
      </c>
      <c r="D604" s="11">
        <v>9000068466</v>
      </c>
      <c r="E604" s="12">
        <v>42244</v>
      </c>
      <c r="F604" s="211">
        <v>20154400245822</v>
      </c>
      <c r="G604" s="187">
        <v>20154400245822</v>
      </c>
      <c r="H604" s="12">
        <v>42244</v>
      </c>
      <c r="I604" s="10" t="s">
        <v>2423</v>
      </c>
      <c r="J604" s="10" t="s">
        <v>6864</v>
      </c>
      <c r="K604" s="10" t="s">
        <v>4342</v>
      </c>
      <c r="L604" s="10" t="s">
        <v>4342</v>
      </c>
      <c r="M604" s="10" t="s">
        <v>6865</v>
      </c>
      <c r="N604" s="10">
        <v>2264474</v>
      </c>
      <c r="O604" s="88" t="s">
        <v>6866</v>
      </c>
    </row>
    <row r="605" spans="1:15" ht="14.25" customHeight="1" x14ac:dyDescent="0.2">
      <c r="A605" s="10">
        <f t="shared" si="2"/>
        <v>604</v>
      </c>
      <c r="B605" s="10" t="s">
        <v>6867</v>
      </c>
      <c r="C605" s="10" t="s">
        <v>4344</v>
      </c>
      <c r="D605" s="11">
        <v>8290027749</v>
      </c>
      <c r="E605" s="13">
        <v>42247</v>
      </c>
      <c r="F605" s="211">
        <v>20154400247562</v>
      </c>
      <c r="G605" s="187">
        <v>20154400247562</v>
      </c>
      <c r="H605" s="13">
        <v>42247</v>
      </c>
      <c r="I605" s="10" t="s">
        <v>1292</v>
      </c>
      <c r="J605" s="10" t="s">
        <v>6868</v>
      </c>
      <c r="K605" s="10" t="s">
        <v>5788</v>
      </c>
      <c r="L605" s="10" t="s">
        <v>143</v>
      </c>
      <c r="M605" s="10" t="s">
        <v>4344</v>
      </c>
      <c r="N605" s="10" t="s">
        <v>4344</v>
      </c>
      <c r="O605" s="88" t="s">
        <v>4344</v>
      </c>
    </row>
    <row r="606" spans="1:15" ht="14.25" customHeight="1" x14ac:dyDescent="0.2">
      <c r="A606" s="10">
        <f t="shared" si="2"/>
        <v>605</v>
      </c>
      <c r="B606" s="10" t="s">
        <v>6869</v>
      </c>
      <c r="C606" s="10" t="s">
        <v>6870</v>
      </c>
      <c r="D606" s="11">
        <v>8600471760</v>
      </c>
      <c r="E606" s="13">
        <v>42255</v>
      </c>
      <c r="F606" s="211">
        <v>20154400255122</v>
      </c>
      <c r="G606" s="187">
        <v>20164400212662</v>
      </c>
      <c r="H606" s="13">
        <v>42607</v>
      </c>
      <c r="I606" s="10" t="s">
        <v>5917</v>
      </c>
      <c r="J606" s="10" t="s">
        <v>6871</v>
      </c>
      <c r="K606" s="10" t="s">
        <v>4342</v>
      </c>
      <c r="L606" s="10" t="s">
        <v>4342</v>
      </c>
      <c r="M606" s="10" t="s">
        <v>6872</v>
      </c>
      <c r="N606" s="10">
        <v>6180860</v>
      </c>
      <c r="O606" s="88" t="s">
        <v>6873</v>
      </c>
    </row>
    <row r="607" spans="1:15" ht="14.25" customHeight="1" x14ac:dyDescent="0.2">
      <c r="A607" s="10">
        <f t="shared" si="2"/>
        <v>606</v>
      </c>
      <c r="B607" s="10" t="s">
        <v>6874</v>
      </c>
      <c r="C607" s="10" t="s">
        <v>6875</v>
      </c>
      <c r="D607" s="11">
        <v>8140005566</v>
      </c>
      <c r="E607" s="13">
        <v>42298</v>
      </c>
      <c r="F607" s="211">
        <v>20154400304512</v>
      </c>
      <c r="G607" s="187">
        <v>20154400304512</v>
      </c>
      <c r="H607" s="13">
        <v>42298</v>
      </c>
      <c r="I607" s="10" t="s">
        <v>5917</v>
      </c>
      <c r="J607" s="10" t="s">
        <v>6876</v>
      </c>
      <c r="K607" s="10" t="s">
        <v>6877</v>
      </c>
      <c r="L607" s="10" t="s">
        <v>475</v>
      </c>
      <c r="M607" s="10" t="s">
        <v>6878</v>
      </c>
      <c r="N607" s="10">
        <v>7287735</v>
      </c>
      <c r="O607" s="88" t="s">
        <v>6879</v>
      </c>
    </row>
    <row r="608" spans="1:15" ht="14.25" customHeight="1" x14ac:dyDescent="0.2">
      <c r="A608" s="10">
        <f t="shared" si="2"/>
        <v>607</v>
      </c>
      <c r="B608" s="10" t="s">
        <v>6880</v>
      </c>
      <c r="C608" s="10" t="s">
        <v>6881</v>
      </c>
      <c r="D608" s="11">
        <v>9004933511</v>
      </c>
      <c r="E608" s="13">
        <v>42298</v>
      </c>
      <c r="F608" s="211">
        <v>20154400302612</v>
      </c>
      <c r="G608" s="187">
        <v>20154400302612</v>
      </c>
      <c r="H608" s="13">
        <v>42298</v>
      </c>
      <c r="I608" s="10" t="s">
        <v>5917</v>
      </c>
      <c r="J608" s="10" t="s">
        <v>6882</v>
      </c>
      <c r="K608" s="10" t="s">
        <v>6234</v>
      </c>
      <c r="L608" s="10" t="s">
        <v>335</v>
      </c>
      <c r="M608" s="10" t="s">
        <v>4344</v>
      </c>
      <c r="N608" s="10" t="s">
        <v>4344</v>
      </c>
      <c r="O608" s="88" t="s">
        <v>4344</v>
      </c>
    </row>
    <row r="609" spans="1:15" ht="14.25" customHeight="1" x14ac:dyDescent="0.2">
      <c r="A609" s="10">
        <f t="shared" si="2"/>
        <v>608</v>
      </c>
      <c r="B609" s="10" t="s">
        <v>6883</v>
      </c>
      <c r="C609" s="10" t="s">
        <v>6884</v>
      </c>
      <c r="D609" s="11">
        <v>8320063752</v>
      </c>
      <c r="E609" s="13">
        <v>42300</v>
      </c>
      <c r="F609" s="211">
        <v>20154400307292</v>
      </c>
      <c r="G609" s="187">
        <v>20174400078682</v>
      </c>
      <c r="H609" s="13">
        <v>42830</v>
      </c>
      <c r="I609" s="10" t="s">
        <v>2423</v>
      </c>
      <c r="J609" s="10" t="s">
        <v>6885</v>
      </c>
      <c r="K609" s="10" t="s">
        <v>3460</v>
      </c>
      <c r="L609" s="10" t="s">
        <v>34</v>
      </c>
      <c r="M609" s="10" t="s">
        <v>6886</v>
      </c>
      <c r="N609" s="10">
        <v>8250566</v>
      </c>
      <c r="O609" s="88" t="s">
        <v>6887</v>
      </c>
    </row>
    <row r="610" spans="1:15" ht="14.25" customHeight="1" x14ac:dyDescent="0.2">
      <c r="A610" s="10">
        <f t="shared" si="2"/>
        <v>609</v>
      </c>
      <c r="B610" s="10" t="s">
        <v>6888</v>
      </c>
      <c r="C610" s="10" t="s">
        <v>6889</v>
      </c>
      <c r="D610" s="11">
        <v>8001101098</v>
      </c>
      <c r="E610" s="13">
        <v>42311</v>
      </c>
      <c r="F610" s="211">
        <v>20154400314622</v>
      </c>
      <c r="G610" s="187">
        <v>20164400074692</v>
      </c>
      <c r="H610" s="13">
        <v>42459</v>
      </c>
      <c r="I610" s="10" t="s">
        <v>5917</v>
      </c>
      <c r="J610" s="10" t="s">
        <v>3926</v>
      </c>
      <c r="K610" s="10" t="s">
        <v>3628</v>
      </c>
      <c r="L610" s="10" t="s">
        <v>44</v>
      </c>
      <c r="M610" s="10" t="s">
        <v>6890</v>
      </c>
      <c r="N610" s="10">
        <v>3721313</v>
      </c>
      <c r="O610" s="88" t="s">
        <v>6891</v>
      </c>
    </row>
    <row r="611" spans="1:15" ht="14.25" customHeight="1" x14ac:dyDescent="0.2">
      <c r="A611" s="10">
        <f t="shared" si="2"/>
        <v>610</v>
      </c>
      <c r="B611" s="10" t="s">
        <v>6892</v>
      </c>
      <c r="C611" s="10" t="s">
        <v>6893</v>
      </c>
      <c r="D611" s="11">
        <v>9002100006</v>
      </c>
      <c r="E611" s="13">
        <v>42338</v>
      </c>
      <c r="F611" s="211">
        <v>20154400335412</v>
      </c>
      <c r="G611" s="187">
        <v>20154400335412</v>
      </c>
      <c r="H611" s="13">
        <v>42338</v>
      </c>
      <c r="I611" s="10" t="s">
        <v>5917</v>
      </c>
      <c r="J611" s="10" t="s">
        <v>6885</v>
      </c>
      <c r="K611" s="10" t="s">
        <v>6894</v>
      </c>
      <c r="L611" s="10" t="s">
        <v>34</v>
      </c>
      <c r="M611" s="10" t="s">
        <v>6895</v>
      </c>
      <c r="N611" s="10">
        <v>8250566</v>
      </c>
      <c r="O611" s="88" t="s">
        <v>6887</v>
      </c>
    </row>
    <row r="612" spans="1:15" ht="14.25" customHeight="1" x14ac:dyDescent="0.2">
      <c r="A612" s="10">
        <f t="shared" si="2"/>
        <v>611</v>
      </c>
      <c r="B612" s="10" t="s">
        <v>6896</v>
      </c>
      <c r="C612" s="10" t="s">
        <v>6897</v>
      </c>
      <c r="D612" s="11">
        <v>9005307321</v>
      </c>
      <c r="E612" s="13">
        <v>42342</v>
      </c>
      <c r="F612" s="211">
        <v>20154400340972</v>
      </c>
      <c r="G612" s="187">
        <v>20164400200552</v>
      </c>
      <c r="H612" s="13">
        <v>42592</v>
      </c>
      <c r="I612" s="10" t="s">
        <v>5917</v>
      </c>
      <c r="J612" s="10" t="s">
        <v>6898</v>
      </c>
      <c r="K612" s="10" t="s">
        <v>4344</v>
      </c>
      <c r="L612" s="10" t="s">
        <v>4344</v>
      </c>
      <c r="M612" s="10" t="s">
        <v>6899</v>
      </c>
      <c r="N612" s="10">
        <v>3770356</v>
      </c>
      <c r="O612" s="88" t="s">
        <v>6900</v>
      </c>
    </row>
    <row r="613" spans="1:15" ht="14.25" customHeight="1" x14ac:dyDescent="0.2">
      <c r="A613" s="10">
        <f t="shared" si="2"/>
        <v>612</v>
      </c>
      <c r="B613" s="10" t="s">
        <v>6901</v>
      </c>
      <c r="C613" s="10" t="s">
        <v>6902</v>
      </c>
      <c r="D613" s="11">
        <v>8002008740</v>
      </c>
      <c r="E613" s="12">
        <v>42366</v>
      </c>
      <c r="F613" s="211">
        <v>20154400359182</v>
      </c>
      <c r="G613" s="187">
        <v>20174400119652</v>
      </c>
      <c r="H613" s="12">
        <v>42864</v>
      </c>
      <c r="I613" s="10" t="s">
        <v>2423</v>
      </c>
      <c r="J613" s="10" t="s">
        <v>6903</v>
      </c>
      <c r="K613" s="10" t="s">
        <v>4342</v>
      </c>
      <c r="L613" s="10" t="s">
        <v>4342</v>
      </c>
      <c r="M613" s="10" t="s">
        <v>6904</v>
      </c>
      <c r="N613" s="10">
        <v>3378599</v>
      </c>
      <c r="O613" s="88" t="s">
        <v>6905</v>
      </c>
    </row>
    <row r="614" spans="1:15" ht="14.25" customHeight="1" x14ac:dyDescent="0.2">
      <c r="A614" s="10">
        <f t="shared" si="2"/>
        <v>613</v>
      </c>
      <c r="B614" s="10" t="s">
        <v>6906</v>
      </c>
      <c r="C614" s="10" t="s">
        <v>6907</v>
      </c>
      <c r="D614" s="11">
        <v>9004533501</v>
      </c>
      <c r="E614" s="12">
        <v>42368</v>
      </c>
      <c r="F614" s="211">
        <v>20154400362112</v>
      </c>
      <c r="G614" s="187">
        <v>20174400341282</v>
      </c>
      <c r="H614" s="12">
        <v>43083</v>
      </c>
      <c r="I614" s="10" t="s">
        <v>2423</v>
      </c>
      <c r="J614" s="10" t="s">
        <v>6908</v>
      </c>
      <c r="K614" s="10" t="s">
        <v>1695</v>
      </c>
      <c r="L614" s="10" t="s">
        <v>143</v>
      </c>
      <c r="M614" s="10" t="s">
        <v>6909</v>
      </c>
      <c r="N614" s="10">
        <v>6531447</v>
      </c>
      <c r="O614" s="88" t="s">
        <v>6910</v>
      </c>
    </row>
    <row r="615" spans="1:15" ht="14.25" customHeight="1" x14ac:dyDescent="0.2">
      <c r="A615" s="10">
        <f t="shared" si="2"/>
        <v>614</v>
      </c>
      <c r="B615" s="10" t="s">
        <v>6911</v>
      </c>
      <c r="C615" s="10" t="s">
        <v>6912</v>
      </c>
      <c r="D615" s="11">
        <v>8002078205</v>
      </c>
      <c r="E615" s="13">
        <v>42383</v>
      </c>
      <c r="F615" s="211">
        <v>20164400008322</v>
      </c>
      <c r="G615" s="187">
        <v>20184400219622</v>
      </c>
      <c r="H615" s="13">
        <v>43304</v>
      </c>
      <c r="I615" s="10" t="s">
        <v>5917</v>
      </c>
      <c r="J615" s="10" t="s">
        <v>6913</v>
      </c>
      <c r="K615" s="10" t="s">
        <v>54</v>
      </c>
      <c r="L615" s="10" t="s">
        <v>25</v>
      </c>
      <c r="M615" s="10" t="s">
        <v>6914</v>
      </c>
      <c r="N615" s="10">
        <v>4444400</v>
      </c>
      <c r="O615" s="88" t="s">
        <v>6915</v>
      </c>
    </row>
    <row r="616" spans="1:15" ht="14.25" customHeight="1" x14ac:dyDescent="0.2">
      <c r="A616" s="10">
        <f t="shared" si="2"/>
        <v>615</v>
      </c>
      <c r="B616" s="10" t="s">
        <v>6916</v>
      </c>
      <c r="C616" s="10" t="s">
        <v>6917</v>
      </c>
      <c r="D616" s="11">
        <v>8050286911</v>
      </c>
      <c r="E616" s="12">
        <v>42398</v>
      </c>
      <c r="F616" s="211">
        <v>20164400025242</v>
      </c>
      <c r="G616" s="187">
        <v>20174400089122</v>
      </c>
      <c r="H616" s="12">
        <v>42842</v>
      </c>
      <c r="I616" s="10" t="s">
        <v>2423</v>
      </c>
      <c r="J616" s="10" t="s">
        <v>6918</v>
      </c>
      <c r="K616" s="10" t="s">
        <v>4344</v>
      </c>
      <c r="L616" s="10" t="s">
        <v>4344</v>
      </c>
      <c r="M616" s="10" t="s">
        <v>6919</v>
      </c>
      <c r="N616" s="10">
        <v>5566655</v>
      </c>
      <c r="O616" s="88" t="s">
        <v>6920</v>
      </c>
    </row>
    <row r="617" spans="1:15" ht="14.25" customHeight="1" x14ac:dyDescent="0.2">
      <c r="A617" s="10">
        <f t="shared" si="2"/>
        <v>616</v>
      </c>
      <c r="B617" s="10" t="s">
        <v>6921</v>
      </c>
      <c r="C617" s="10" t="s">
        <v>6922</v>
      </c>
      <c r="D617" s="11">
        <v>9002035441</v>
      </c>
      <c r="E617" s="13">
        <v>42401</v>
      </c>
      <c r="F617" s="211">
        <v>20164400026762</v>
      </c>
      <c r="G617" s="187">
        <v>20164400026762</v>
      </c>
      <c r="H617" s="13">
        <v>42401</v>
      </c>
      <c r="I617" s="10" t="s">
        <v>5917</v>
      </c>
      <c r="J617" s="10" t="s">
        <v>6923</v>
      </c>
      <c r="K617" s="10" t="s">
        <v>5097</v>
      </c>
      <c r="L617" s="10" t="s">
        <v>143</v>
      </c>
      <c r="M617" s="10" t="s">
        <v>6924</v>
      </c>
      <c r="N617" s="10">
        <v>7272415</v>
      </c>
      <c r="O617" s="88" t="s">
        <v>6925</v>
      </c>
    </row>
    <row r="618" spans="1:15" ht="14.25" customHeight="1" x14ac:dyDescent="0.2">
      <c r="A618" s="10">
        <f t="shared" si="2"/>
        <v>617</v>
      </c>
      <c r="B618" s="10" t="s">
        <v>6926</v>
      </c>
      <c r="C618" s="10" t="s">
        <v>6927</v>
      </c>
      <c r="D618" s="11">
        <v>9007865514</v>
      </c>
      <c r="E618" s="13">
        <v>42431</v>
      </c>
      <c r="F618" s="211">
        <v>20164400056182</v>
      </c>
      <c r="G618" s="187">
        <v>20184400320202</v>
      </c>
      <c r="H618" s="12">
        <v>43411</v>
      </c>
      <c r="I618" s="10" t="s">
        <v>5917</v>
      </c>
      <c r="J618" s="10" t="s">
        <v>6928</v>
      </c>
      <c r="K618" s="10" t="s">
        <v>352</v>
      </c>
      <c r="L618" s="10" t="s">
        <v>353</v>
      </c>
      <c r="M618" s="10" t="s">
        <v>6929</v>
      </c>
      <c r="N618" s="10">
        <v>3447575</v>
      </c>
      <c r="O618" s="88" t="s">
        <v>6930</v>
      </c>
    </row>
    <row r="619" spans="1:15" ht="14.25" customHeight="1" x14ac:dyDescent="0.2">
      <c r="A619" s="10">
        <f t="shared" si="2"/>
        <v>618</v>
      </c>
      <c r="B619" s="10" t="s">
        <v>6931</v>
      </c>
      <c r="C619" s="10" t="s">
        <v>6932</v>
      </c>
      <c r="D619" s="11">
        <v>9001016506</v>
      </c>
      <c r="E619" s="13">
        <v>42503</v>
      </c>
      <c r="F619" s="211">
        <v>20164400123582</v>
      </c>
      <c r="G619" s="187">
        <v>20174400216522</v>
      </c>
      <c r="H619" s="12">
        <v>42951</v>
      </c>
      <c r="I619" s="10" t="s">
        <v>2423</v>
      </c>
      <c r="J619" s="10" t="s">
        <v>6933</v>
      </c>
      <c r="K619" s="10" t="s">
        <v>4342</v>
      </c>
      <c r="L619" s="10" t="s">
        <v>4342</v>
      </c>
      <c r="M619" s="10" t="s">
        <v>6934</v>
      </c>
      <c r="N619" s="10">
        <v>6379670</v>
      </c>
      <c r="O619" s="88" t="s">
        <v>6935</v>
      </c>
    </row>
    <row r="620" spans="1:15" ht="14.25" customHeight="1" x14ac:dyDescent="0.2">
      <c r="A620" s="10">
        <f t="shared" si="2"/>
        <v>619</v>
      </c>
      <c r="B620" s="10" t="s">
        <v>6936</v>
      </c>
      <c r="C620" s="10" t="s">
        <v>6937</v>
      </c>
      <c r="D620" s="11">
        <v>9004638189</v>
      </c>
      <c r="E620" s="13">
        <v>42514</v>
      </c>
      <c r="F620" s="211">
        <v>20164400134882</v>
      </c>
      <c r="G620" s="187">
        <v>20174400196642</v>
      </c>
      <c r="H620" s="12">
        <v>42935</v>
      </c>
      <c r="I620" s="10" t="s">
        <v>2423</v>
      </c>
      <c r="J620" s="10" t="s">
        <v>6829</v>
      </c>
      <c r="K620" s="10" t="s">
        <v>4342</v>
      </c>
      <c r="L620" s="10" t="s">
        <v>4342</v>
      </c>
      <c r="M620" s="10" t="s">
        <v>6938</v>
      </c>
      <c r="N620" s="10">
        <v>3349309</v>
      </c>
      <c r="O620" s="88" t="s">
        <v>6939</v>
      </c>
    </row>
    <row r="621" spans="1:15" ht="14.25" customHeight="1" x14ac:dyDescent="0.2">
      <c r="A621" s="10">
        <f t="shared" si="2"/>
        <v>620</v>
      </c>
      <c r="B621" s="10" t="s">
        <v>6940</v>
      </c>
      <c r="C621" s="10" t="s">
        <v>6941</v>
      </c>
      <c r="D621" s="11">
        <v>8100053425</v>
      </c>
      <c r="E621" s="12">
        <v>42545</v>
      </c>
      <c r="F621" s="211">
        <v>20164400161372</v>
      </c>
      <c r="G621" s="187">
        <v>20164400161372</v>
      </c>
      <c r="H621" s="12">
        <v>42545</v>
      </c>
      <c r="I621" s="10" t="s">
        <v>2423</v>
      </c>
      <c r="J621" s="10" t="s">
        <v>6942</v>
      </c>
      <c r="K621" s="10" t="s">
        <v>60</v>
      </c>
      <c r="L621" s="10" t="s">
        <v>61</v>
      </c>
      <c r="M621" s="10" t="s">
        <v>6943</v>
      </c>
      <c r="N621" s="10">
        <v>8841440</v>
      </c>
      <c r="O621" s="88" t="s">
        <v>6944</v>
      </c>
    </row>
    <row r="622" spans="1:15" ht="14.25" customHeight="1" x14ac:dyDescent="0.2">
      <c r="A622" s="10">
        <f t="shared" si="2"/>
        <v>621</v>
      </c>
      <c r="B622" s="10" t="s">
        <v>6945</v>
      </c>
      <c r="C622" s="10" t="s">
        <v>6946</v>
      </c>
      <c r="D622" s="11">
        <v>8000173137</v>
      </c>
      <c r="E622" s="12">
        <v>42550</v>
      </c>
      <c r="F622" s="211">
        <v>20164400164192</v>
      </c>
      <c r="G622" s="187">
        <v>20164400164192</v>
      </c>
      <c r="H622" s="12">
        <v>42550</v>
      </c>
      <c r="I622" s="10" t="s">
        <v>2423</v>
      </c>
      <c r="J622" s="10" t="s">
        <v>6947</v>
      </c>
      <c r="K622" s="10" t="s">
        <v>4342</v>
      </c>
      <c r="L622" s="10" t="s">
        <v>4342</v>
      </c>
      <c r="M622" s="10" t="s">
        <v>6948</v>
      </c>
      <c r="N622" s="10">
        <v>4110411</v>
      </c>
      <c r="O622" s="88" t="s">
        <v>4344</v>
      </c>
    </row>
    <row r="623" spans="1:15" ht="14.25" customHeight="1" x14ac:dyDescent="0.2">
      <c r="A623" s="10">
        <f t="shared" si="2"/>
        <v>622</v>
      </c>
      <c r="B623" s="10" t="s">
        <v>6949</v>
      </c>
      <c r="C623" s="10" t="s">
        <v>6950</v>
      </c>
      <c r="D623" s="11">
        <v>9003995213</v>
      </c>
      <c r="E623" s="12">
        <v>42577</v>
      </c>
      <c r="F623" s="211">
        <v>20164400187172</v>
      </c>
      <c r="G623" s="187">
        <v>20164400187172</v>
      </c>
      <c r="H623" s="12">
        <v>42577</v>
      </c>
      <c r="I623" s="10" t="s">
        <v>5666</v>
      </c>
      <c r="J623" s="10" t="s">
        <v>6951</v>
      </c>
      <c r="K623" s="10" t="s">
        <v>4344</v>
      </c>
      <c r="L623" s="10" t="s">
        <v>4344</v>
      </c>
      <c r="M623" s="10" t="s">
        <v>6952</v>
      </c>
      <c r="N623" s="10">
        <v>8673446</v>
      </c>
      <c r="O623" s="88" t="s">
        <v>6953</v>
      </c>
    </row>
    <row r="624" spans="1:15" ht="14.25" customHeight="1" x14ac:dyDescent="0.2">
      <c r="A624" s="10">
        <f t="shared" si="2"/>
        <v>623</v>
      </c>
      <c r="B624" s="10" t="s">
        <v>6954</v>
      </c>
      <c r="C624" s="10" t="s">
        <v>6955</v>
      </c>
      <c r="D624" s="11">
        <v>9005662801</v>
      </c>
      <c r="E624" s="13">
        <v>42580</v>
      </c>
      <c r="F624" s="211">
        <v>20164400191432</v>
      </c>
      <c r="G624" s="187">
        <v>20164400320992</v>
      </c>
      <c r="H624" s="12">
        <v>42720</v>
      </c>
      <c r="I624" s="10" t="s">
        <v>2423</v>
      </c>
      <c r="J624" s="10" t="s">
        <v>6956</v>
      </c>
      <c r="K624" s="10" t="s">
        <v>1205</v>
      </c>
      <c r="L624" s="10" t="s">
        <v>669</v>
      </c>
      <c r="M624" s="10" t="s">
        <v>6957</v>
      </c>
      <c r="N624" s="10">
        <v>6724540</v>
      </c>
      <c r="O624" s="88" t="s">
        <v>6958</v>
      </c>
    </row>
    <row r="625" spans="1:15" ht="14.25" customHeight="1" x14ac:dyDescent="0.2">
      <c r="A625" s="10">
        <f t="shared" si="2"/>
        <v>624</v>
      </c>
      <c r="B625" s="10" t="s">
        <v>6959</v>
      </c>
      <c r="C625" s="10" t="s">
        <v>6960</v>
      </c>
      <c r="D625" s="11">
        <v>8010014683</v>
      </c>
      <c r="E625" s="13">
        <v>42592</v>
      </c>
      <c r="F625" s="211">
        <v>20164400200892</v>
      </c>
      <c r="G625" s="187">
        <v>20164400200892</v>
      </c>
      <c r="H625" s="13">
        <v>42592</v>
      </c>
      <c r="I625" s="10" t="s">
        <v>5917</v>
      </c>
      <c r="J625" s="10" t="s">
        <v>6961</v>
      </c>
      <c r="K625" s="10" t="s">
        <v>285</v>
      </c>
      <c r="L625" s="10" t="s">
        <v>286</v>
      </c>
      <c r="M625" s="10" t="s">
        <v>6962</v>
      </c>
      <c r="N625" s="10">
        <v>7451172</v>
      </c>
      <c r="O625" s="88" t="s">
        <v>6963</v>
      </c>
    </row>
    <row r="626" spans="1:15" ht="14.25" customHeight="1" x14ac:dyDescent="0.2">
      <c r="A626" s="10">
        <f t="shared" si="2"/>
        <v>625</v>
      </c>
      <c r="B626" s="10" t="s">
        <v>6964</v>
      </c>
      <c r="C626" s="10" t="s">
        <v>6965</v>
      </c>
      <c r="D626" s="11">
        <v>9005711303</v>
      </c>
      <c r="E626" s="13">
        <v>42610</v>
      </c>
      <c r="F626" s="211">
        <v>20164400214452</v>
      </c>
      <c r="G626" s="187">
        <v>20164400214452</v>
      </c>
      <c r="H626" s="13">
        <v>42610</v>
      </c>
      <c r="I626" s="10" t="s">
        <v>5917</v>
      </c>
      <c r="J626" s="10" t="s">
        <v>6966</v>
      </c>
      <c r="K626" s="10" t="s">
        <v>142</v>
      </c>
      <c r="L626" s="10" t="s">
        <v>143</v>
      </c>
      <c r="M626" s="10" t="s">
        <v>4344</v>
      </c>
      <c r="N626" s="10" t="s">
        <v>4344</v>
      </c>
      <c r="O626" s="88" t="s">
        <v>4344</v>
      </c>
    </row>
    <row r="627" spans="1:15" ht="14.25" customHeight="1" x14ac:dyDescent="0.2">
      <c r="A627" s="10">
        <f t="shared" si="2"/>
        <v>626</v>
      </c>
      <c r="B627" s="10" t="s">
        <v>6967</v>
      </c>
      <c r="C627" s="10" t="s">
        <v>6968</v>
      </c>
      <c r="D627" s="11">
        <v>8110396784</v>
      </c>
      <c r="E627" s="13">
        <v>42636</v>
      </c>
      <c r="F627" s="211">
        <v>20164400249122</v>
      </c>
      <c r="G627" s="187">
        <v>20174400276912</v>
      </c>
      <c r="H627" s="12">
        <v>43013</v>
      </c>
      <c r="I627" s="10" t="s">
        <v>2423</v>
      </c>
      <c r="J627" s="10" t="s">
        <v>3926</v>
      </c>
      <c r="K627" s="10" t="s">
        <v>3628</v>
      </c>
      <c r="L627" s="10" t="s">
        <v>44</v>
      </c>
      <c r="M627" s="10" t="s">
        <v>6969</v>
      </c>
      <c r="N627" s="10">
        <v>5316927</v>
      </c>
      <c r="O627" s="88" t="s">
        <v>6970</v>
      </c>
    </row>
    <row r="628" spans="1:15" ht="14.25" customHeight="1" x14ac:dyDescent="0.2">
      <c r="A628" s="10">
        <f t="shared" si="2"/>
        <v>627</v>
      </c>
      <c r="B628" s="10" t="s">
        <v>6971</v>
      </c>
      <c r="C628" s="10" t="s">
        <v>6972</v>
      </c>
      <c r="D628" s="11">
        <v>9004224428</v>
      </c>
      <c r="E628" s="12">
        <v>42641</v>
      </c>
      <c r="F628" s="211">
        <v>20164400254022</v>
      </c>
      <c r="G628" s="187">
        <v>20164400254022</v>
      </c>
      <c r="H628" s="12">
        <v>42641</v>
      </c>
      <c r="I628" s="10" t="s">
        <v>2423</v>
      </c>
      <c r="J628" s="10" t="s">
        <v>6973</v>
      </c>
      <c r="K628" s="10" t="s">
        <v>4344</v>
      </c>
      <c r="L628" s="10" t="s">
        <v>4344</v>
      </c>
      <c r="M628" s="10" t="s">
        <v>6974</v>
      </c>
      <c r="N628" s="10">
        <v>6170803</v>
      </c>
      <c r="O628" s="88" t="s">
        <v>6975</v>
      </c>
    </row>
    <row r="629" spans="1:15" ht="14.25" customHeight="1" x14ac:dyDescent="0.2">
      <c r="A629" s="10">
        <f t="shared" si="2"/>
        <v>628</v>
      </c>
      <c r="B629" s="10" t="s">
        <v>6976</v>
      </c>
      <c r="C629" s="10" t="s">
        <v>6977</v>
      </c>
      <c r="D629" s="11">
        <v>8600587520</v>
      </c>
      <c r="E629" s="12">
        <v>42648</v>
      </c>
      <c r="F629" s="211">
        <v>20164400261912</v>
      </c>
      <c r="G629" s="187">
        <v>20164400261912</v>
      </c>
      <c r="H629" s="12">
        <v>42648</v>
      </c>
      <c r="I629" s="10" t="s">
        <v>2423</v>
      </c>
      <c r="J629" s="10" t="s">
        <v>6978</v>
      </c>
      <c r="K629" s="10" t="s">
        <v>4342</v>
      </c>
      <c r="L629" s="10" t="s">
        <v>4342</v>
      </c>
      <c r="M629" s="10" t="s">
        <v>6979</v>
      </c>
      <c r="N629" s="10">
        <v>2483951</v>
      </c>
      <c r="O629" s="88" t="s">
        <v>6980</v>
      </c>
    </row>
    <row r="630" spans="1:15" ht="14.25" customHeight="1" x14ac:dyDescent="0.2">
      <c r="A630" s="10">
        <f t="shared" si="2"/>
        <v>629</v>
      </c>
      <c r="B630" s="10" t="s">
        <v>6981</v>
      </c>
      <c r="C630" s="10" t="s">
        <v>6982</v>
      </c>
      <c r="D630" s="11">
        <v>8110396129</v>
      </c>
      <c r="E630" s="12">
        <v>42692</v>
      </c>
      <c r="F630" s="211">
        <v>20164400299802</v>
      </c>
      <c r="G630" s="187">
        <v>20174400264592</v>
      </c>
      <c r="H630" s="12">
        <v>43000</v>
      </c>
      <c r="I630" s="10" t="s">
        <v>2423</v>
      </c>
      <c r="J630" s="10" t="s">
        <v>6983</v>
      </c>
      <c r="K630" s="10" t="s">
        <v>50</v>
      </c>
      <c r="L630" s="10" t="s">
        <v>44</v>
      </c>
      <c r="M630" s="10" t="s">
        <v>6984</v>
      </c>
      <c r="N630" s="10">
        <v>2517626</v>
      </c>
      <c r="O630" s="88" t="s">
        <v>6985</v>
      </c>
    </row>
    <row r="631" spans="1:15" ht="14.25" customHeight="1" x14ac:dyDescent="0.2">
      <c r="A631" s="10">
        <f t="shared" si="2"/>
        <v>630</v>
      </c>
      <c r="B631" s="10" t="s">
        <v>6986</v>
      </c>
      <c r="C631" s="10" t="s">
        <v>6987</v>
      </c>
      <c r="D631" s="11">
        <v>9000708110</v>
      </c>
      <c r="E631" s="12">
        <v>42704</v>
      </c>
      <c r="F631" s="211">
        <v>20164400309712</v>
      </c>
      <c r="G631" s="187">
        <v>20164400309712</v>
      </c>
      <c r="H631" s="12">
        <v>42704</v>
      </c>
      <c r="I631" s="10" t="s">
        <v>2423</v>
      </c>
      <c r="J631" s="10" t="s">
        <v>6988</v>
      </c>
      <c r="K631" s="10" t="s">
        <v>4344</v>
      </c>
      <c r="L631" s="10" t="s">
        <v>4344</v>
      </c>
      <c r="M631" s="10" t="s">
        <v>6989</v>
      </c>
      <c r="N631" s="10">
        <v>6053046</v>
      </c>
      <c r="O631" s="88" t="s">
        <v>6990</v>
      </c>
    </row>
    <row r="632" spans="1:15" ht="14.25" customHeight="1" x14ac:dyDescent="0.2">
      <c r="A632" s="10">
        <f t="shared" si="2"/>
        <v>631</v>
      </c>
      <c r="B632" s="10" t="s">
        <v>6991</v>
      </c>
      <c r="C632" s="10" t="s">
        <v>6992</v>
      </c>
      <c r="D632" s="11">
        <v>9004770414</v>
      </c>
      <c r="E632" s="12">
        <v>42718</v>
      </c>
      <c r="F632" s="211">
        <v>20164400318352</v>
      </c>
      <c r="G632" s="187">
        <v>20164400318352</v>
      </c>
      <c r="H632" s="12">
        <v>42718</v>
      </c>
      <c r="I632" s="10" t="s">
        <v>2423</v>
      </c>
      <c r="J632" s="10" t="s">
        <v>5662</v>
      </c>
      <c r="K632" s="10" t="s">
        <v>4342</v>
      </c>
      <c r="L632" s="10" t="s">
        <v>4342</v>
      </c>
      <c r="M632" s="10" t="s">
        <v>5663</v>
      </c>
      <c r="N632" s="10">
        <v>3370424</v>
      </c>
      <c r="O632" s="88" t="s">
        <v>6993</v>
      </c>
    </row>
    <row r="633" spans="1:15" ht="14.25" customHeight="1" x14ac:dyDescent="0.2">
      <c r="A633" s="10">
        <f t="shared" si="2"/>
        <v>632</v>
      </c>
      <c r="B633" s="10" t="s">
        <v>6994</v>
      </c>
      <c r="C633" s="10" t="s">
        <v>6995</v>
      </c>
      <c r="D633" s="11">
        <v>8160035607</v>
      </c>
      <c r="E633" s="12">
        <v>42730</v>
      </c>
      <c r="F633" s="211">
        <v>20164400364602</v>
      </c>
      <c r="G633" s="187">
        <v>20164400364602</v>
      </c>
      <c r="H633" s="12">
        <v>42730</v>
      </c>
      <c r="I633" s="10" t="s">
        <v>2423</v>
      </c>
      <c r="J633" s="10" t="s">
        <v>6996</v>
      </c>
      <c r="K633" s="10" t="s">
        <v>352</v>
      </c>
      <c r="L633" s="10" t="s">
        <v>353</v>
      </c>
      <c r="M633" s="10" t="s">
        <v>6997</v>
      </c>
      <c r="N633" s="10">
        <v>3350770</v>
      </c>
      <c r="O633" s="88" t="s">
        <v>4344</v>
      </c>
    </row>
    <row r="634" spans="1:15" ht="14.25" customHeight="1" x14ac:dyDescent="0.2">
      <c r="A634" s="10">
        <f t="shared" si="2"/>
        <v>633</v>
      </c>
      <c r="B634" s="10" t="s">
        <v>6998</v>
      </c>
      <c r="C634" s="10" t="s">
        <v>6999</v>
      </c>
      <c r="D634" s="11">
        <v>8000616295</v>
      </c>
      <c r="E634" s="12">
        <v>42747</v>
      </c>
      <c r="F634" s="211">
        <v>20174400002182</v>
      </c>
      <c r="G634" s="187">
        <v>20184400176822</v>
      </c>
      <c r="H634" s="12">
        <v>43264</v>
      </c>
      <c r="I634" s="10" t="s">
        <v>2423</v>
      </c>
      <c r="J634" s="10" t="s">
        <v>7000</v>
      </c>
      <c r="K634" s="10" t="s">
        <v>4342</v>
      </c>
      <c r="L634" s="10" t="s">
        <v>4342</v>
      </c>
      <c r="M634" s="10" t="s">
        <v>7001</v>
      </c>
      <c r="N634" s="10">
        <v>3103494</v>
      </c>
      <c r="O634" s="88" t="s">
        <v>7002</v>
      </c>
    </row>
    <row r="635" spans="1:15" ht="14.25" customHeight="1" x14ac:dyDescent="0.2">
      <c r="A635" s="10">
        <f t="shared" si="2"/>
        <v>634</v>
      </c>
      <c r="B635" s="10" t="s">
        <v>7003</v>
      </c>
      <c r="C635" s="10" t="s">
        <v>7004</v>
      </c>
      <c r="D635" s="11">
        <v>8301245868</v>
      </c>
      <c r="E635" s="13">
        <v>42817</v>
      </c>
      <c r="F635" s="211">
        <v>20174400069232</v>
      </c>
      <c r="G635" s="187">
        <v>20184400302962</v>
      </c>
      <c r="H635" s="12">
        <v>43395</v>
      </c>
      <c r="I635" s="10" t="s">
        <v>5917</v>
      </c>
      <c r="J635" s="10" t="s">
        <v>7005</v>
      </c>
      <c r="K635" s="10" t="s">
        <v>4342</v>
      </c>
      <c r="L635" s="10" t="s">
        <v>4342</v>
      </c>
      <c r="M635" s="10" t="s">
        <v>7006</v>
      </c>
      <c r="N635" s="10">
        <v>2183908</v>
      </c>
      <c r="O635" s="88" t="s">
        <v>7007</v>
      </c>
    </row>
    <row r="636" spans="1:15" ht="14.25" customHeight="1" x14ac:dyDescent="0.2">
      <c r="A636" s="10">
        <f t="shared" si="2"/>
        <v>635</v>
      </c>
      <c r="B636" s="10" t="s">
        <v>7008</v>
      </c>
      <c r="C636" s="10" t="s">
        <v>7009</v>
      </c>
      <c r="D636" s="11">
        <v>8301264701</v>
      </c>
      <c r="E636" s="13">
        <v>42607</v>
      </c>
      <c r="F636" s="211">
        <v>20174400071532</v>
      </c>
      <c r="G636" s="187">
        <v>20184400241122</v>
      </c>
      <c r="H636" s="12">
        <v>43326</v>
      </c>
      <c r="I636" s="10" t="s">
        <v>5917</v>
      </c>
      <c r="J636" s="10" t="s">
        <v>7010</v>
      </c>
      <c r="K636" s="10" t="s">
        <v>4342</v>
      </c>
      <c r="L636" s="10" t="s">
        <v>4342</v>
      </c>
      <c r="M636" s="10" t="s">
        <v>7011</v>
      </c>
      <c r="N636" s="10">
        <v>2627887</v>
      </c>
      <c r="O636" s="88" t="s">
        <v>7012</v>
      </c>
    </row>
    <row r="637" spans="1:15" ht="14.25" customHeight="1" x14ac:dyDescent="0.2">
      <c r="A637" s="10">
        <f t="shared" si="2"/>
        <v>636</v>
      </c>
      <c r="B637" s="10" t="s">
        <v>7013</v>
      </c>
      <c r="C637" s="10" t="s">
        <v>7014</v>
      </c>
      <c r="D637" s="11">
        <v>9003362580</v>
      </c>
      <c r="E637" s="12">
        <v>42849</v>
      </c>
      <c r="F637" s="211">
        <v>20174400101262</v>
      </c>
      <c r="G637" s="187">
        <v>20184400242702</v>
      </c>
      <c r="H637" s="12">
        <v>43328</v>
      </c>
      <c r="I637" s="10" t="s">
        <v>2423</v>
      </c>
      <c r="J637" s="10" t="s">
        <v>4238</v>
      </c>
      <c r="K637" s="10" t="s">
        <v>4344</v>
      </c>
      <c r="L637" s="10" t="s">
        <v>4344</v>
      </c>
      <c r="M637" s="10" t="s">
        <v>7015</v>
      </c>
      <c r="N637" s="10">
        <v>6667011</v>
      </c>
      <c r="O637" s="88" t="s">
        <v>7016</v>
      </c>
    </row>
    <row r="638" spans="1:15" ht="14.25" customHeight="1" x14ac:dyDescent="0.2">
      <c r="A638" s="10">
        <f t="shared" si="2"/>
        <v>637</v>
      </c>
      <c r="B638" s="10" t="s">
        <v>7017</v>
      </c>
      <c r="C638" s="10" t="s">
        <v>4344</v>
      </c>
      <c r="D638" s="11">
        <v>9000674987</v>
      </c>
      <c r="E638" s="12">
        <v>42880</v>
      </c>
      <c r="F638" s="211">
        <v>20174400138892</v>
      </c>
      <c r="G638" s="187">
        <v>20184400039732</v>
      </c>
      <c r="H638" s="12">
        <v>43145</v>
      </c>
      <c r="I638" s="10" t="s">
        <v>2423</v>
      </c>
      <c r="J638" s="10" t="s">
        <v>7018</v>
      </c>
      <c r="K638" s="10" t="s">
        <v>7019</v>
      </c>
      <c r="L638" s="10" t="s">
        <v>134</v>
      </c>
      <c r="M638" s="10" t="s">
        <v>4344</v>
      </c>
      <c r="N638" s="10" t="s">
        <v>4344</v>
      </c>
      <c r="O638" s="88" t="s">
        <v>4344</v>
      </c>
    </row>
    <row r="639" spans="1:15" ht="14.25" customHeight="1" x14ac:dyDescent="0.2">
      <c r="A639" s="10">
        <f t="shared" si="2"/>
        <v>638</v>
      </c>
      <c r="B639" s="10" t="s">
        <v>7020</v>
      </c>
      <c r="C639" s="10" t="s">
        <v>7021</v>
      </c>
      <c r="D639" s="11">
        <v>9001236399</v>
      </c>
      <c r="E639" s="12">
        <v>42915</v>
      </c>
      <c r="F639" s="211">
        <v>20174400176282</v>
      </c>
      <c r="G639" s="187">
        <v>20194400332542</v>
      </c>
      <c r="H639" s="12">
        <v>43762</v>
      </c>
      <c r="I639" s="10" t="s">
        <v>2423</v>
      </c>
      <c r="J639" s="10" t="s">
        <v>7022</v>
      </c>
      <c r="K639" s="10" t="s">
        <v>3821</v>
      </c>
      <c r="L639" s="10" t="s">
        <v>25</v>
      </c>
      <c r="M639" s="10" t="s">
        <v>7023</v>
      </c>
      <c r="N639" s="10">
        <v>2160924</v>
      </c>
      <c r="O639" s="88" t="s">
        <v>7024</v>
      </c>
    </row>
    <row r="640" spans="1:15" ht="14.25" customHeight="1" x14ac:dyDescent="0.2">
      <c r="A640" s="10">
        <f t="shared" si="2"/>
        <v>639</v>
      </c>
      <c r="B640" s="10" t="s">
        <v>7025</v>
      </c>
      <c r="C640" s="10" t="s">
        <v>4344</v>
      </c>
      <c r="D640" s="11">
        <v>9007834694</v>
      </c>
      <c r="E640" s="12">
        <v>42961</v>
      </c>
      <c r="F640" s="211">
        <v>20174400224182</v>
      </c>
      <c r="G640" s="187">
        <v>20174400224182</v>
      </c>
      <c r="H640" s="12">
        <v>42961</v>
      </c>
      <c r="I640" s="10" t="s">
        <v>2423</v>
      </c>
      <c r="J640" s="10" t="s">
        <v>7026</v>
      </c>
      <c r="K640" s="10" t="s">
        <v>167</v>
      </c>
      <c r="L640" s="10" t="s">
        <v>168</v>
      </c>
      <c r="M640" s="10" t="s">
        <v>4344</v>
      </c>
      <c r="N640" s="10" t="s">
        <v>4344</v>
      </c>
      <c r="O640" s="88" t="s">
        <v>4344</v>
      </c>
    </row>
    <row r="641" spans="1:15" ht="14.25" customHeight="1" x14ac:dyDescent="0.2">
      <c r="A641" s="10">
        <f t="shared" si="2"/>
        <v>640</v>
      </c>
      <c r="B641" s="10" t="s">
        <v>7027</v>
      </c>
      <c r="C641" s="10" t="s">
        <v>7028</v>
      </c>
      <c r="D641" s="11">
        <v>9007901223</v>
      </c>
      <c r="E641" s="12">
        <v>42964</v>
      </c>
      <c r="F641" s="211">
        <v>20174400228592</v>
      </c>
      <c r="G641" s="187">
        <v>20174400228592</v>
      </c>
      <c r="H641" s="12">
        <v>42964</v>
      </c>
      <c r="I641" s="10" t="s">
        <v>2423</v>
      </c>
      <c r="J641" s="10" t="s">
        <v>7029</v>
      </c>
      <c r="K641" s="10" t="s">
        <v>5937</v>
      </c>
      <c r="L641" s="10" t="s">
        <v>34</v>
      </c>
      <c r="M641" s="10" t="s">
        <v>7030</v>
      </c>
      <c r="N641" s="10">
        <v>3133496</v>
      </c>
      <c r="O641" s="88" t="s">
        <v>7031</v>
      </c>
    </row>
    <row r="642" spans="1:15" ht="14.25" customHeight="1" x14ac:dyDescent="0.2">
      <c r="A642" s="10">
        <f t="shared" si="2"/>
        <v>641</v>
      </c>
      <c r="B642" s="10" t="s">
        <v>7032</v>
      </c>
      <c r="C642" s="10" t="s">
        <v>7033</v>
      </c>
      <c r="D642" s="11">
        <v>9000659459</v>
      </c>
      <c r="E642" s="12">
        <v>42965</v>
      </c>
      <c r="F642" s="211">
        <v>20174400230172</v>
      </c>
      <c r="G642" s="187">
        <v>20174400230172</v>
      </c>
      <c r="H642" s="12">
        <v>42965</v>
      </c>
      <c r="I642" s="10" t="s">
        <v>2423</v>
      </c>
      <c r="J642" s="10" t="s">
        <v>7034</v>
      </c>
      <c r="K642" s="10" t="s">
        <v>7035</v>
      </c>
      <c r="L642" s="10" t="s">
        <v>25</v>
      </c>
      <c r="M642" s="10" t="s">
        <v>7036</v>
      </c>
      <c r="N642" s="10">
        <v>2197098</v>
      </c>
      <c r="O642" s="88" t="s">
        <v>7037</v>
      </c>
    </row>
    <row r="643" spans="1:15" ht="14.25" customHeight="1" x14ac:dyDescent="0.2">
      <c r="A643" s="10">
        <f t="shared" si="2"/>
        <v>642</v>
      </c>
      <c r="B643" s="10" t="s">
        <v>7038</v>
      </c>
      <c r="C643" s="10" t="s">
        <v>7039</v>
      </c>
      <c r="D643" s="11">
        <v>8300774162</v>
      </c>
      <c r="E643" s="12">
        <v>42999</v>
      </c>
      <c r="F643" s="211">
        <v>20174400263492</v>
      </c>
      <c r="G643" s="187">
        <v>20184400278762</v>
      </c>
      <c r="H643" s="12">
        <v>43367</v>
      </c>
      <c r="I643" s="10" t="s">
        <v>833</v>
      </c>
      <c r="J643" s="10" t="s">
        <v>7040</v>
      </c>
      <c r="K643" s="10" t="s">
        <v>50</v>
      </c>
      <c r="L643" s="10" t="s">
        <v>44</v>
      </c>
      <c r="M643" s="10" t="s">
        <v>7041</v>
      </c>
      <c r="N643" s="10">
        <v>6042981</v>
      </c>
      <c r="O643" s="88" t="s">
        <v>7042</v>
      </c>
    </row>
    <row r="644" spans="1:15" ht="14.25" customHeight="1" x14ac:dyDescent="0.2">
      <c r="A644" s="10">
        <f t="shared" si="2"/>
        <v>643</v>
      </c>
      <c r="B644" s="10" t="s">
        <v>7043</v>
      </c>
      <c r="C644" s="10" t="s">
        <v>4344</v>
      </c>
      <c r="D644" s="11">
        <v>9008106522</v>
      </c>
      <c r="E644" s="12">
        <v>43041</v>
      </c>
      <c r="F644" s="211">
        <v>20174400307692</v>
      </c>
      <c r="G644" s="187">
        <v>20174400307692</v>
      </c>
      <c r="H644" s="12">
        <v>43041</v>
      </c>
      <c r="I644" s="10" t="s">
        <v>2423</v>
      </c>
      <c r="J644" s="10" t="s">
        <v>7044</v>
      </c>
      <c r="K644" s="10" t="s">
        <v>4342</v>
      </c>
      <c r="L644" s="10" t="s">
        <v>4342</v>
      </c>
      <c r="M644" s="10" t="s">
        <v>4344</v>
      </c>
      <c r="N644" s="10" t="s">
        <v>4344</v>
      </c>
      <c r="O644" s="88" t="s">
        <v>4344</v>
      </c>
    </row>
    <row r="645" spans="1:15" ht="14.25" customHeight="1" x14ac:dyDescent="0.2">
      <c r="A645" s="10">
        <f t="shared" si="2"/>
        <v>644</v>
      </c>
      <c r="B645" s="10" t="s">
        <v>7045</v>
      </c>
      <c r="C645" s="10" t="s">
        <v>7046</v>
      </c>
      <c r="D645" s="11">
        <v>9002448362</v>
      </c>
      <c r="E645" s="12">
        <v>43049</v>
      </c>
      <c r="F645" s="211">
        <v>20174400314132</v>
      </c>
      <c r="G645" s="187">
        <v>20184400053992</v>
      </c>
      <c r="H645" s="12">
        <v>43158</v>
      </c>
      <c r="I645" s="10" t="s">
        <v>4340</v>
      </c>
      <c r="J645" s="10" t="s">
        <v>7047</v>
      </c>
      <c r="K645" s="10" t="s">
        <v>4342</v>
      </c>
      <c r="L645" s="10" t="s">
        <v>4342</v>
      </c>
      <c r="M645" s="10" t="s">
        <v>7048</v>
      </c>
      <c r="N645" s="10">
        <v>2101044</v>
      </c>
      <c r="O645" s="88" t="s">
        <v>7049</v>
      </c>
    </row>
    <row r="646" spans="1:15" ht="14.25" customHeight="1" x14ac:dyDescent="0.2">
      <c r="A646" s="10">
        <f t="shared" si="2"/>
        <v>645</v>
      </c>
      <c r="B646" s="10" t="s">
        <v>7050</v>
      </c>
      <c r="C646" s="10" t="s">
        <v>7051</v>
      </c>
      <c r="D646" s="11">
        <v>8002496556</v>
      </c>
      <c r="E646" s="12">
        <v>43055</v>
      </c>
      <c r="F646" s="211">
        <v>20174400318002</v>
      </c>
      <c r="G646" s="187">
        <v>20174400330932</v>
      </c>
      <c r="H646" s="12">
        <v>43069</v>
      </c>
      <c r="I646" s="10" t="s">
        <v>5917</v>
      </c>
      <c r="J646" s="10" t="s">
        <v>7052</v>
      </c>
      <c r="K646" s="10" t="s">
        <v>4342</v>
      </c>
      <c r="L646" s="10" t="s">
        <v>4342</v>
      </c>
      <c r="M646" s="10" t="s">
        <v>7053</v>
      </c>
      <c r="N646" s="10">
        <v>3115172</v>
      </c>
      <c r="O646" s="88" t="s">
        <v>7054</v>
      </c>
    </row>
    <row r="647" spans="1:15" ht="14.25" customHeight="1" x14ac:dyDescent="0.2">
      <c r="A647" s="10">
        <f t="shared" si="2"/>
        <v>646</v>
      </c>
      <c r="B647" s="10" t="s">
        <v>7055</v>
      </c>
      <c r="C647" s="22" t="s">
        <v>7056</v>
      </c>
      <c r="D647" s="22">
        <v>8001412961</v>
      </c>
      <c r="E647" s="17">
        <v>43076</v>
      </c>
      <c r="F647" s="213">
        <v>20174400337422</v>
      </c>
      <c r="G647" s="188">
        <v>20194400057472</v>
      </c>
      <c r="H647" s="17">
        <v>43535</v>
      </c>
      <c r="I647" s="10" t="s">
        <v>2423</v>
      </c>
      <c r="J647" s="10" t="s">
        <v>7057</v>
      </c>
      <c r="K647" s="10" t="s">
        <v>7058</v>
      </c>
      <c r="L647" s="10" t="s">
        <v>1100</v>
      </c>
      <c r="M647" s="10" t="s">
        <v>7059</v>
      </c>
      <c r="N647" s="10" t="s">
        <v>4344</v>
      </c>
      <c r="O647" s="88" t="s">
        <v>4344</v>
      </c>
    </row>
    <row r="648" spans="1:15" ht="14.25" customHeight="1" x14ac:dyDescent="0.2">
      <c r="A648" s="10">
        <f t="shared" si="2"/>
        <v>647</v>
      </c>
      <c r="B648" s="10" t="s">
        <v>7060</v>
      </c>
      <c r="C648" s="10" t="s">
        <v>7061</v>
      </c>
      <c r="D648" s="11">
        <v>8909267144</v>
      </c>
      <c r="E648" s="13">
        <v>43076</v>
      </c>
      <c r="F648" s="211">
        <v>20174400337242</v>
      </c>
      <c r="G648" s="187">
        <v>20204400108812</v>
      </c>
      <c r="H648" s="12">
        <v>43921</v>
      </c>
      <c r="I648" s="10" t="s">
        <v>5917</v>
      </c>
      <c r="J648" s="10" t="s">
        <v>7062</v>
      </c>
      <c r="K648" s="10" t="s">
        <v>50</v>
      </c>
      <c r="L648" s="10" t="s">
        <v>44</v>
      </c>
      <c r="M648" s="10" t="s">
        <v>7063</v>
      </c>
      <c r="N648" s="10">
        <v>5835735</v>
      </c>
      <c r="O648" s="88" t="s">
        <v>7064</v>
      </c>
    </row>
    <row r="649" spans="1:15" ht="14.25" customHeight="1" x14ac:dyDescent="0.2">
      <c r="A649" s="10">
        <f t="shared" si="2"/>
        <v>648</v>
      </c>
      <c r="B649" s="10" t="s">
        <v>7065</v>
      </c>
      <c r="C649" s="10" t="s">
        <v>7066</v>
      </c>
      <c r="D649" s="11">
        <v>9006543006</v>
      </c>
      <c r="E649" s="13">
        <v>43152</v>
      </c>
      <c r="F649" s="211">
        <v>20184400047062</v>
      </c>
      <c r="G649" s="187">
        <v>20204400000932</v>
      </c>
      <c r="H649" s="12">
        <v>43832</v>
      </c>
      <c r="I649" s="10" t="s">
        <v>5917</v>
      </c>
      <c r="J649" s="10" t="s">
        <v>7067</v>
      </c>
      <c r="K649" s="10" t="s">
        <v>50</v>
      </c>
      <c r="L649" s="10" t="s">
        <v>44</v>
      </c>
      <c r="M649" s="10" t="s">
        <v>7068</v>
      </c>
      <c r="N649" s="10">
        <v>3521313</v>
      </c>
      <c r="O649" s="88" t="s">
        <v>7069</v>
      </c>
    </row>
    <row r="650" spans="1:15" ht="14.25" customHeight="1" x14ac:dyDescent="0.2">
      <c r="A650" s="10">
        <f t="shared" si="2"/>
        <v>649</v>
      </c>
      <c r="B650" s="10" t="s">
        <v>7070</v>
      </c>
      <c r="C650" s="10" t="s">
        <v>4344</v>
      </c>
      <c r="D650" s="11">
        <v>8000647978</v>
      </c>
      <c r="E650" s="13">
        <v>42948</v>
      </c>
      <c r="F650" s="211">
        <v>20184400059832</v>
      </c>
      <c r="G650" s="187">
        <v>20214400153462</v>
      </c>
      <c r="H650" s="12">
        <v>44314</v>
      </c>
      <c r="I650" s="10" t="s">
        <v>5917</v>
      </c>
      <c r="J650" s="10" t="s">
        <v>7071</v>
      </c>
      <c r="K650" s="10" t="s">
        <v>4342</v>
      </c>
      <c r="L650" s="10" t="s">
        <v>4342</v>
      </c>
      <c r="M650" s="10" t="s">
        <v>7072</v>
      </c>
      <c r="N650" s="10">
        <v>2797506</v>
      </c>
      <c r="O650" s="88" t="s">
        <v>7073</v>
      </c>
    </row>
    <row r="651" spans="1:15" s="60" customFormat="1" ht="14.25" customHeight="1" x14ac:dyDescent="0.2">
      <c r="A651" s="59">
        <f t="shared" si="2"/>
        <v>650</v>
      </c>
      <c r="B651" s="59" t="s">
        <v>7074</v>
      </c>
      <c r="C651" s="59" t="s">
        <v>4344</v>
      </c>
      <c r="D651" s="62">
        <v>8301138636</v>
      </c>
      <c r="E651" s="61">
        <v>42948</v>
      </c>
      <c r="F651" s="214">
        <v>20184400059822</v>
      </c>
      <c r="G651" s="219">
        <v>20214400152912</v>
      </c>
      <c r="H651" s="63">
        <v>44314</v>
      </c>
      <c r="I651" s="59" t="s">
        <v>5917</v>
      </c>
      <c r="J651" s="59" t="s">
        <v>7071</v>
      </c>
      <c r="K651" s="59" t="s">
        <v>4342</v>
      </c>
      <c r="L651" s="59" t="s">
        <v>4342</v>
      </c>
      <c r="M651" s="59" t="s">
        <v>7072</v>
      </c>
      <c r="N651" s="64" t="s">
        <v>4344</v>
      </c>
      <c r="O651" s="222" t="s">
        <v>7073</v>
      </c>
    </row>
    <row r="652" spans="1:15" ht="14.25" customHeight="1" x14ac:dyDescent="0.2">
      <c r="A652" s="10">
        <f t="shared" si="2"/>
        <v>651</v>
      </c>
      <c r="B652" s="10" t="s">
        <v>7075</v>
      </c>
      <c r="C652" s="10" t="s">
        <v>7076</v>
      </c>
      <c r="D652" s="11">
        <v>9000396519</v>
      </c>
      <c r="E652" s="13">
        <v>43192</v>
      </c>
      <c r="F652" s="211">
        <v>20184400084322</v>
      </c>
      <c r="G652" s="187">
        <v>20194400144262</v>
      </c>
      <c r="H652" s="12">
        <v>43606</v>
      </c>
      <c r="I652" s="10" t="s">
        <v>5917</v>
      </c>
      <c r="J652" s="10" t="s">
        <v>7077</v>
      </c>
      <c r="K652" s="10" t="s">
        <v>142</v>
      </c>
      <c r="L652" s="10" t="s">
        <v>143</v>
      </c>
      <c r="M652" s="10" t="s">
        <v>7078</v>
      </c>
      <c r="N652" s="10">
        <v>6422410</v>
      </c>
      <c r="O652" s="88" t="s">
        <v>7079</v>
      </c>
    </row>
    <row r="653" spans="1:15" ht="14.25" customHeight="1" x14ac:dyDescent="0.2">
      <c r="A653" s="10">
        <f t="shared" si="2"/>
        <v>652</v>
      </c>
      <c r="B653" s="10" t="s">
        <v>7080</v>
      </c>
      <c r="C653" s="10" t="s">
        <v>7081</v>
      </c>
      <c r="D653" s="11">
        <v>8180001876</v>
      </c>
      <c r="E653" s="13">
        <v>43200</v>
      </c>
      <c r="F653" s="211">
        <v>20184400094382</v>
      </c>
      <c r="G653" s="187">
        <v>20184400094382</v>
      </c>
      <c r="H653" s="12">
        <v>43200</v>
      </c>
      <c r="I653" s="10" t="s">
        <v>5917</v>
      </c>
      <c r="J653" s="10" t="s">
        <v>7082</v>
      </c>
      <c r="K653" s="10" t="s">
        <v>4344</v>
      </c>
      <c r="L653" s="10" t="s">
        <v>7083</v>
      </c>
      <c r="M653" s="10" t="s">
        <v>7084</v>
      </c>
      <c r="N653" s="10">
        <v>6713266</v>
      </c>
      <c r="O653" s="88" t="s">
        <v>7085</v>
      </c>
    </row>
    <row r="654" spans="1:15" ht="14.25" customHeight="1" x14ac:dyDescent="0.2">
      <c r="A654" s="10">
        <f t="shared" si="2"/>
        <v>653</v>
      </c>
      <c r="B654" s="10" t="s">
        <v>7086</v>
      </c>
      <c r="C654" s="10" t="s">
        <v>7087</v>
      </c>
      <c r="D654" s="11">
        <v>8050036533</v>
      </c>
      <c r="E654" s="13">
        <v>43202</v>
      </c>
      <c r="F654" s="211">
        <v>20184400097772</v>
      </c>
      <c r="G654" s="187">
        <v>20184400215852</v>
      </c>
      <c r="H654" s="12">
        <v>43300</v>
      </c>
      <c r="I654" s="10" t="s">
        <v>5917</v>
      </c>
      <c r="J654" s="10" t="s">
        <v>7088</v>
      </c>
      <c r="K654" s="10" t="s">
        <v>54</v>
      </c>
      <c r="L654" s="10" t="s">
        <v>25</v>
      </c>
      <c r="M654" s="10" t="s">
        <v>7089</v>
      </c>
      <c r="N654" s="10">
        <v>3237010</v>
      </c>
      <c r="O654" s="88" t="s">
        <v>7090</v>
      </c>
    </row>
    <row r="655" spans="1:15" ht="14.25" customHeight="1" x14ac:dyDescent="0.2">
      <c r="A655" s="10">
        <f t="shared" si="2"/>
        <v>654</v>
      </c>
      <c r="B655" s="10" t="s">
        <v>7091</v>
      </c>
      <c r="C655" s="10" t="s">
        <v>7092</v>
      </c>
      <c r="D655" s="11">
        <v>9002809879</v>
      </c>
      <c r="E655" s="12">
        <v>43206</v>
      </c>
      <c r="F655" s="211">
        <v>20184400102042</v>
      </c>
      <c r="G655" s="187">
        <v>20184400102042</v>
      </c>
      <c r="H655" s="12">
        <v>43206</v>
      </c>
      <c r="I655" s="10" t="s">
        <v>5917</v>
      </c>
      <c r="J655" s="10" t="s">
        <v>7093</v>
      </c>
      <c r="K655" s="10" t="s">
        <v>4342</v>
      </c>
      <c r="L655" s="10" t="s">
        <v>4342</v>
      </c>
      <c r="M655" s="10" t="s">
        <v>4344</v>
      </c>
      <c r="N655" s="10" t="s">
        <v>4344</v>
      </c>
      <c r="O655" s="88" t="s">
        <v>4344</v>
      </c>
    </row>
    <row r="656" spans="1:15" ht="14.25" customHeight="1" x14ac:dyDescent="0.2">
      <c r="A656" s="10">
        <f t="shared" si="2"/>
        <v>655</v>
      </c>
      <c r="B656" s="10" t="s">
        <v>7094</v>
      </c>
      <c r="C656" s="10" t="s">
        <v>7095</v>
      </c>
      <c r="D656" s="11">
        <v>8001794082</v>
      </c>
      <c r="E656" s="13">
        <v>43209</v>
      </c>
      <c r="F656" s="211">
        <v>20184400107872</v>
      </c>
      <c r="G656" s="187">
        <v>20204400005742</v>
      </c>
      <c r="H656" s="13">
        <v>43839</v>
      </c>
      <c r="I656" s="10" t="s">
        <v>2423</v>
      </c>
      <c r="J656" s="10" t="s">
        <v>7096</v>
      </c>
      <c r="K656" s="10" t="s">
        <v>6304</v>
      </c>
      <c r="L656" s="10" t="s">
        <v>1074</v>
      </c>
      <c r="M656" s="10" t="s">
        <v>7097</v>
      </c>
      <c r="N656" s="10">
        <v>4232286</v>
      </c>
      <c r="O656" s="88" t="s">
        <v>7098</v>
      </c>
    </row>
    <row r="657" spans="1:15" ht="14.25" customHeight="1" x14ac:dyDescent="0.2">
      <c r="A657" s="10">
        <f t="shared" si="2"/>
        <v>656</v>
      </c>
      <c r="B657" s="10" t="s">
        <v>7099</v>
      </c>
      <c r="C657" s="10" t="s">
        <v>7100</v>
      </c>
      <c r="D657" s="11">
        <v>9003066854</v>
      </c>
      <c r="E657" s="13">
        <v>43213</v>
      </c>
      <c r="F657" s="211">
        <v>20184400114602</v>
      </c>
      <c r="G657" s="187">
        <v>20184400114602</v>
      </c>
      <c r="H657" s="12">
        <v>43308</v>
      </c>
      <c r="I657" s="10" t="s">
        <v>5917</v>
      </c>
      <c r="J657" s="10" t="s">
        <v>7101</v>
      </c>
      <c r="K657" s="10" t="s">
        <v>4342</v>
      </c>
      <c r="L657" s="10" t="s">
        <v>4342</v>
      </c>
      <c r="M657" s="10" t="s">
        <v>7102</v>
      </c>
      <c r="N657" s="10">
        <v>3116487</v>
      </c>
      <c r="O657" s="88" t="s">
        <v>7103</v>
      </c>
    </row>
    <row r="658" spans="1:15" ht="14.25" customHeight="1" x14ac:dyDescent="0.2">
      <c r="A658" s="10">
        <f t="shared" ref="A658:A721" si="3">+A657+1</f>
        <v>657</v>
      </c>
      <c r="B658" s="10" t="s">
        <v>7108</v>
      </c>
      <c r="C658" s="10" t="s">
        <v>7109</v>
      </c>
      <c r="D658" s="11">
        <v>8909853974</v>
      </c>
      <c r="E658" s="13">
        <v>43231</v>
      </c>
      <c r="F658" s="211">
        <v>20184400142952</v>
      </c>
      <c r="G658" s="187">
        <v>20184400142952</v>
      </c>
      <c r="H658" s="13">
        <v>43231</v>
      </c>
      <c r="I658" s="10" t="s">
        <v>5917</v>
      </c>
      <c r="J658" s="10" t="s">
        <v>7110</v>
      </c>
      <c r="K658" s="10" t="s">
        <v>50</v>
      </c>
      <c r="L658" s="10" t="s">
        <v>44</v>
      </c>
      <c r="M658" s="10" t="s">
        <v>7111</v>
      </c>
      <c r="N658" s="10">
        <v>4256330</v>
      </c>
      <c r="O658" s="88" t="s">
        <v>7112</v>
      </c>
    </row>
    <row r="659" spans="1:15" ht="14.25" customHeight="1" x14ac:dyDescent="0.2">
      <c r="A659" s="10">
        <f t="shared" si="3"/>
        <v>658</v>
      </c>
      <c r="B659" s="10" t="s">
        <v>7113</v>
      </c>
      <c r="C659" s="10" t="s">
        <v>7114</v>
      </c>
      <c r="D659" s="11">
        <v>8001069668</v>
      </c>
      <c r="E659" s="12">
        <v>43241</v>
      </c>
      <c r="F659" s="211">
        <v>20184400151382</v>
      </c>
      <c r="G659" s="187">
        <v>20184400151382</v>
      </c>
      <c r="H659" s="12">
        <v>43241</v>
      </c>
      <c r="I659" s="10" t="s">
        <v>5917</v>
      </c>
      <c r="J659" s="10" t="s">
        <v>7115</v>
      </c>
      <c r="K659" s="10" t="s">
        <v>1785</v>
      </c>
      <c r="L659" s="10" t="s">
        <v>7116</v>
      </c>
      <c r="M659" s="10" t="s">
        <v>7117</v>
      </c>
      <c r="N659" s="10">
        <v>7772511</v>
      </c>
      <c r="O659" s="88" t="s">
        <v>7118</v>
      </c>
    </row>
    <row r="660" spans="1:15" ht="14.25" customHeight="1" x14ac:dyDescent="0.2">
      <c r="A660" s="10">
        <f t="shared" si="3"/>
        <v>659</v>
      </c>
      <c r="B660" s="10" t="s">
        <v>7119</v>
      </c>
      <c r="C660" s="10" t="s">
        <v>7120</v>
      </c>
      <c r="D660" s="11">
        <v>8130062859</v>
      </c>
      <c r="E660" s="13">
        <v>43242</v>
      </c>
      <c r="F660" s="211">
        <v>20184400156082</v>
      </c>
      <c r="G660" s="187">
        <v>20184400156082</v>
      </c>
      <c r="H660" s="12">
        <v>43242</v>
      </c>
      <c r="I660" s="10" t="s">
        <v>2423</v>
      </c>
      <c r="J660" s="10" t="s">
        <v>7121</v>
      </c>
      <c r="K660" s="10" t="s">
        <v>3194</v>
      </c>
      <c r="L660" s="10" t="s">
        <v>100</v>
      </c>
      <c r="M660" s="10" t="s">
        <v>7122</v>
      </c>
      <c r="N660" s="10">
        <v>8338161</v>
      </c>
      <c r="O660" s="88" t="s">
        <v>7123</v>
      </c>
    </row>
    <row r="661" spans="1:15" ht="14.25" customHeight="1" x14ac:dyDescent="0.2">
      <c r="A661" s="10">
        <f t="shared" si="3"/>
        <v>660</v>
      </c>
      <c r="B661" s="10" t="s">
        <v>7124</v>
      </c>
      <c r="C661" s="10" t="s">
        <v>7125</v>
      </c>
      <c r="D661" s="11">
        <v>8001583883</v>
      </c>
      <c r="E661" s="13">
        <v>43250</v>
      </c>
      <c r="F661" s="211">
        <v>20184400164532</v>
      </c>
      <c r="G661" s="187">
        <v>20194400188332</v>
      </c>
      <c r="H661" s="12">
        <v>43643</v>
      </c>
      <c r="I661" s="10" t="s">
        <v>5917</v>
      </c>
      <c r="J661" s="10" t="s">
        <v>7126</v>
      </c>
      <c r="K661" s="10" t="s">
        <v>418</v>
      </c>
      <c r="L661" s="10" t="s">
        <v>335</v>
      </c>
      <c r="M661" s="10" t="s">
        <v>7127</v>
      </c>
      <c r="N661" s="10">
        <v>3360100</v>
      </c>
      <c r="O661" s="88" t="s">
        <v>7128</v>
      </c>
    </row>
    <row r="662" spans="1:15" ht="14.25" customHeight="1" x14ac:dyDescent="0.2">
      <c r="A662" s="10">
        <f t="shared" si="3"/>
        <v>661</v>
      </c>
      <c r="B662" s="10" t="s">
        <v>7129</v>
      </c>
      <c r="C662" s="10" t="s">
        <v>7130</v>
      </c>
      <c r="D662" s="11">
        <v>8001750074</v>
      </c>
      <c r="E662" s="13">
        <v>43280</v>
      </c>
      <c r="F662" s="211">
        <v>20184400196962</v>
      </c>
      <c r="G662" s="187">
        <v>20184400196962</v>
      </c>
      <c r="H662" s="12">
        <v>43280</v>
      </c>
      <c r="I662" s="10" t="s">
        <v>5917</v>
      </c>
      <c r="J662" s="10" t="s">
        <v>7131</v>
      </c>
      <c r="K662" s="10" t="s">
        <v>4342</v>
      </c>
      <c r="L662" s="10" t="s">
        <v>4342</v>
      </c>
      <c r="M662" s="10" t="s">
        <v>7132</v>
      </c>
      <c r="N662" s="10">
        <v>7569089</v>
      </c>
      <c r="O662" s="88" t="s">
        <v>7133</v>
      </c>
    </row>
    <row r="663" spans="1:15" ht="14.25" customHeight="1" x14ac:dyDescent="0.2">
      <c r="A663" s="10">
        <f t="shared" si="3"/>
        <v>662</v>
      </c>
      <c r="B663" s="10" t="s">
        <v>7134</v>
      </c>
      <c r="C663" s="10" t="s">
        <v>7135</v>
      </c>
      <c r="D663" s="11">
        <v>9001188893</v>
      </c>
      <c r="E663" s="13">
        <v>43306</v>
      </c>
      <c r="F663" s="211">
        <v>20184400222822</v>
      </c>
      <c r="G663" s="187">
        <v>20184400222822</v>
      </c>
      <c r="H663" s="12">
        <v>43306</v>
      </c>
      <c r="I663" s="10" t="s">
        <v>5917</v>
      </c>
      <c r="J663" s="10" t="s">
        <v>7136</v>
      </c>
      <c r="K663" s="10" t="s">
        <v>4344</v>
      </c>
      <c r="L663" s="10" t="s">
        <v>4344</v>
      </c>
      <c r="M663" s="10" t="s">
        <v>7137</v>
      </c>
      <c r="N663" s="10">
        <v>2659556</v>
      </c>
      <c r="O663" s="88" t="s">
        <v>7138</v>
      </c>
    </row>
    <row r="664" spans="1:15" ht="14.25" customHeight="1" x14ac:dyDescent="0.2">
      <c r="A664" s="10">
        <f t="shared" si="3"/>
        <v>663</v>
      </c>
      <c r="B664" s="10" t="s">
        <v>7139</v>
      </c>
      <c r="C664" s="10" t="s">
        <v>7140</v>
      </c>
      <c r="D664" s="11">
        <v>9006194550</v>
      </c>
      <c r="E664" s="13">
        <v>43308</v>
      </c>
      <c r="F664" s="211">
        <v>20184400225322</v>
      </c>
      <c r="G664" s="187">
        <v>20204400044512</v>
      </c>
      <c r="H664" s="12">
        <v>43866</v>
      </c>
      <c r="I664" s="10" t="s">
        <v>2423</v>
      </c>
      <c r="J664" s="10" t="s">
        <v>7141</v>
      </c>
      <c r="K664" s="10" t="s">
        <v>4342</v>
      </c>
      <c r="L664" s="10" t="s">
        <v>4342</v>
      </c>
      <c r="M664" s="10" t="s">
        <v>7142</v>
      </c>
      <c r="N664" s="10">
        <v>6358585</v>
      </c>
      <c r="O664" s="88" t="s">
        <v>7143</v>
      </c>
    </row>
    <row r="665" spans="1:15" ht="14.25" customHeight="1" x14ac:dyDescent="0.2">
      <c r="A665" s="10">
        <f t="shared" si="3"/>
        <v>664</v>
      </c>
      <c r="B665" s="10" t="s">
        <v>7144</v>
      </c>
      <c r="C665" s="11" t="s">
        <v>7145</v>
      </c>
      <c r="D665" s="11">
        <v>9007653691</v>
      </c>
      <c r="E665" s="13">
        <v>43308</v>
      </c>
      <c r="F665" s="211">
        <v>20184400225242</v>
      </c>
      <c r="G665" s="187">
        <v>20194400149842</v>
      </c>
      <c r="H665" s="13">
        <v>43612</v>
      </c>
      <c r="I665" s="10" t="s">
        <v>2423</v>
      </c>
      <c r="J665" s="10" t="s">
        <v>7146</v>
      </c>
      <c r="K665" s="10" t="s">
        <v>4342</v>
      </c>
      <c r="L665" s="10" t="s">
        <v>4342</v>
      </c>
      <c r="M665" s="10" t="s">
        <v>7147</v>
      </c>
      <c r="N665" s="10" t="s">
        <v>7148</v>
      </c>
      <c r="O665" s="88" t="s">
        <v>7149</v>
      </c>
    </row>
    <row r="666" spans="1:15" ht="14.25" customHeight="1" x14ac:dyDescent="0.2">
      <c r="A666" s="10">
        <f t="shared" si="3"/>
        <v>665</v>
      </c>
      <c r="B666" s="10" t="s">
        <v>7150</v>
      </c>
      <c r="C666" s="11" t="s">
        <v>7151</v>
      </c>
      <c r="D666" s="11">
        <v>9002820471</v>
      </c>
      <c r="E666" s="13">
        <v>43423</v>
      </c>
      <c r="F666" s="211">
        <v>20184400327312</v>
      </c>
      <c r="G666" s="187">
        <v>20194400330942</v>
      </c>
      <c r="H666" s="13">
        <v>43768</v>
      </c>
      <c r="I666" s="11" t="s">
        <v>2423</v>
      </c>
      <c r="J666" s="10" t="s">
        <v>7152</v>
      </c>
      <c r="K666" s="10" t="s">
        <v>6304</v>
      </c>
      <c r="L666" s="10" t="s">
        <v>1074</v>
      </c>
      <c r="M666" s="10" t="s">
        <v>7153</v>
      </c>
      <c r="N666" s="10">
        <v>4210662</v>
      </c>
      <c r="O666" s="88" t="s">
        <v>7154</v>
      </c>
    </row>
    <row r="667" spans="1:15" ht="14.25" customHeight="1" x14ac:dyDescent="0.2">
      <c r="A667" s="10">
        <f t="shared" si="3"/>
        <v>666</v>
      </c>
      <c r="B667" s="10" t="s">
        <v>7155</v>
      </c>
      <c r="C667" s="10" t="s">
        <v>7156</v>
      </c>
      <c r="D667" s="11">
        <v>9000806149</v>
      </c>
      <c r="E667" s="13">
        <v>43427</v>
      </c>
      <c r="F667" s="211">
        <v>20184400334652</v>
      </c>
      <c r="G667" s="187">
        <v>20184400334652</v>
      </c>
      <c r="H667" s="12">
        <v>43427</v>
      </c>
      <c r="I667" s="10" t="s">
        <v>5917</v>
      </c>
      <c r="J667" s="10" t="s">
        <v>7157</v>
      </c>
      <c r="K667" s="10" t="s">
        <v>508</v>
      </c>
      <c r="L667" s="10" t="s">
        <v>25</v>
      </c>
      <c r="M667" s="10" t="s">
        <v>7158</v>
      </c>
      <c r="N667" s="10">
        <v>6654681</v>
      </c>
      <c r="O667" s="88" t="s">
        <v>7159</v>
      </c>
    </row>
    <row r="668" spans="1:15" ht="14.25" customHeight="1" x14ac:dyDescent="0.2">
      <c r="A668" s="10">
        <f t="shared" si="3"/>
        <v>667</v>
      </c>
      <c r="B668" s="10" t="s">
        <v>7160</v>
      </c>
      <c r="C668" s="22" t="s">
        <v>7161</v>
      </c>
      <c r="D668" s="22">
        <v>9000486033</v>
      </c>
      <c r="E668" s="17">
        <v>43637</v>
      </c>
      <c r="F668" s="213">
        <v>20194400182662</v>
      </c>
      <c r="G668" s="188">
        <v>20194400182662</v>
      </c>
      <c r="H668" s="17">
        <v>43637</v>
      </c>
      <c r="I668" s="10" t="s">
        <v>2423</v>
      </c>
      <c r="J668" s="10" t="s">
        <v>7162</v>
      </c>
      <c r="K668" s="10" t="s">
        <v>3243</v>
      </c>
      <c r="L668" s="10" t="s">
        <v>7163</v>
      </c>
      <c r="M668" s="10" t="s">
        <v>7164</v>
      </c>
      <c r="N668" s="10" t="s">
        <v>4344</v>
      </c>
      <c r="O668" s="88" t="s">
        <v>7165</v>
      </c>
    </row>
    <row r="669" spans="1:15" ht="14.25" customHeight="1" x14ac:dyDescent="0.2">
      <c r="A669" s="10">
        <f t="shared" si="3"/>
        <v>668</v>
      </c>
      <c r="B669" s="10" t="s">
        <v>7166</v>
      </c>
      <c r="C669" s="11" t="s">
        <v>3980</v>
      </c>
      <c r="D669" s="11">
        <v>8001881591</v>
      </c>
      <c r="E669" s="13">
        <v>43712</v>
      </c>
      <c r="F669" s="211">
        <v>20194400272642</v>
      </c>
      <c r="G669" s="187">
        <v>20194400272642</v>
      </c>
      <c r="H669" s="13">
        <v>43712</v>
      </c>
      <c r="I669" s="11" t="s">
        <v>2423</v>
      </c>
      <c r="J669" s="10" t="s">
        <v>7167</v>
      </c>
      <c r="K669" s="10" t="s">
        <v>4342</v>
      </c>
      <c r="L669" s="10" t="s">
        <v>4342</v>
      </c>
      <c r="M669" s="10" t="s">
        <v>3982</v>
      </c>
      <c r="N669" s="10" t="s">
        <v>4344</v>
      </c>
      <c r="O669" s="88" t="s">
        <v>7168</v>
      </c>
    </row>
    <row r="670" spans="1:15" ht="14.25" customHeight="1" x14ac:dyDescent="0.2">
      <c r="A670" s="10">
        <f t="shared" si="3"/>
        <v>669</v>
      </c>
      <c r="B670" s="10" t="s">
        <v>7169</v>
      </c>
      <c r="C670" s="10" t="s">
        <v>7170</v>
      </c>
      <c r="D670" s="11">
        <v>8002103269</v>
      </c>
      <c r="E670" s="11" t="s">
        <v>7171</v>
      </c>
      <c r="F670" s="211">
        <v>20094400222842</v>
      </c>
      <c r="G670" s="187">
        <v>20094400222842</v>
      </c>
      <c r="H670" s="13" t="s">
        <v>7171</v>
      </c>
      <c r="I670" s="10" t="s">
        <v>1292</v>
      </c>
      <c r="J670" s="10" t="s">
        <v>7172</v>
      </c>
      <c r="K670" s="10" t="s">
        <v>4342</v>
      </c>
      <c r="L670" s="10" t="s">
        <v>4342</v>
      </c>
      <c r="M670" s="10" t="s">
        <v>7173</v>
      </c>
      <c r="N670" s="10">
        <v>2626800</v>
      </c>
      <c r="O670" s="88" t="s">
        <v>4344</v>
      </c>
    </row>
    <row r="671" spans="1:15" ht="32.25" customHeight="1" x14ac:dyDescent="0.2">
      <c r="A671" s="10">
        <f t="shared" si="3"/>
        <v>670</v>
      </c>
      <c r="B671" s="10" t="s">
        <v>7174</v>
      </c>
      <c r="C671" s="10" t="s">
        <v>7175</v>
      </c>
      <c r="D671" s="11">
        <v>8002309557</v>
      </c>
      <c r="E671" s="12" t="s">
        <v>7176</v>
      </c>
      <c r="F671" s="211">
        <v>20184400030452</v>
      </c>
      <c r="G671" s="187">
        <v>20184400030452</v>
      </c>
      <c r="H671" s="12" t="s">
        <v>7176</v>
      </c>
      <c r="I671" s="10" t="s">
        <v>2423</v>
      </c>
      <c r="J671" s="10" t="s">
        <v>7177</v>
      </c>
      <c r="K671" s="10" t="s">
        <v>700</v>
      </c>
      <c r="L671" s="10" t="s">
        <v>134</v>
      </c>
      <c r="M671" s="10" t="s">
        <v>7178</v>
      </c>
      <c r="N671" s="10">
        <v>7727047</v>
      </c>
      <c r="O671" s="88" t="s">
        <v>7179</v>
      </c>
    </row>
    <row r="672" spans="1:15" ht="14.25" customHeight="1" x14ac:dyDescent="0.2">
      <c r="A672" s="10">
        <f t="shared" si="3"/>
        <v>671</v>
      </c>
      <c r="B672" s="10" t="s">
        <v>7180</v>
      </c>
      <c r="C672" s="10" t="s">
        <v>7181</v>
      </c>
      <c r="D672" s="11">
        <v>8020062730</v>
      </c>
      <c r="E672" s="13" t="s">
        <v>7182</v>
      </c>
      <c r="F672" s="211">
        <v>20084400416602</v>
      </c>
      <c r="G672" s="187">
        <v>20084400416602</v>
      </c>
      <c r="H672" s="13" t="s">
        <v>7182</v>
      </c>
      <c r="I672" s="10" t="s">
        <v>2423</v>
      </c>
      <c r="J672" s="10" t="s">
        <v>7183</v>
      </c>
      <c r="K672" s="10" t="s">
        <v>418</v>
      </c>
      <c r="L672" s="10" t="s">
        <v>335</v>
      </c>
      <c r="M672" s="10" t="s">
        <v>7184</v>
      </c>
      <c r="N672" s="10">
        <v>3658158</v>
      </c>
      <c r="O672" s="88" t="s">
        <v>4344</v>
      </c>
    </row>
    <row r="673" spans="1:15" ht="14.25" customHeight="1" x14ac:dyDescent="0.2">
      <c r="A673" s="10">
        <f t="shared" si="3"/>
        <v>672</v>
      </c>
      <c r="B673" s="10" t="s">
        <v>7185</v>
      </c>
      <c r="C673" s="10" t="s">
        <v>7186</v>
      </c>
      <c r="D673" s="11">
        <v>9003976900</v>
      </c>
      <c r="E673" s="13" t="s">
        <v>7187</v>
      </c>
      <c r="F673" s="211">
        <v>20184400177912</v>
      </c>
      <c r="G673" s="187">
        <v>20184400292352</v>
      </c>
      <c r="H673" s="12">
        <v>43382</v>
      </c>
      <c r="I673" s="10" t="s">
        <v>2423</v>
      </c>
      <c r="J673" s="10" t="s">
        <v>7188</v>
      </c>
      <c r="K673" s="10" t="s">
        <v>4342</v>
      </c>
      <c r="L673" s="10" t="s">
        <v>4342</v>
      </c>
      <c r="M673" s="10" t="s">
        <v>7189</v>
      </c>
      <c r="N673" s="10">
        <v>6348801</v>
      </c>
      <c r="O673" s="88" t="s">
        <v>7190</v>
      </c>
    </row>
    <row r="674" spans="1:15" ht="14.25" customHeight="1" x14ac:dyDescent="0.2">
      <c r="A674" s="10">
        <f t="shared" si="3"/>
        <v>673</v>
      </c>
      <c r="B674" s="10" t="s">
        <v>7191</v>
      </c>
      <c r="C674" s="10" t="s">
        <v>7192</v>
      </c>
      <c r="D674" s="11">
        <v>9000102305</v>
      </c>
      <c r="E674" s="12" t="s">
        <v>7193</v>
      </c>
      <c r="F674" s="211">
        <v>20174400225972</v>
      </c>
      <c r="G674" s="187">
        <v>20174400225972</v>
      </c>
      <c r="H674" s="13" t="s">
        <v>7193</v>
      </c>
      <c r="I674" s="10" t="s">
        <v>5917</v>
      </c>
      <c r="J674" s="10" t="s">
        <v>7194</v>
      </c>
      <c r="K674" s="10" t="s">
        <v>4344</v>
      </c>
      <c r="L674" s="10" t="s">
        <v>4344</v>
      </c>
      <c r="M674" s="10" t="s">
        <v>7195</v>
      </c>
      <c r="N674" s="10">
        <v>6381289</v>
      </c>
      <c r="O674" s="88" t="s">
        <v>7196</v>
      </c>
    </row>
    <row r="675" spans="1:15" ht="14.25" customHeight="1" x14ac:dyDescent="0.2">
      <c r="A675" s="10">
        <f t="shared" si="3"/>
        <v>674</v>
      </c>
      <c r="B675" s="10" t="s">
        <v>7197</v>
      </c>
      <c r="C675" s="11" t="s">
        <v>7198</v>
      </c>
      <c r="D675" s="11">
        <v>9007002313</v>
      </c>
      <c r="E675" s="13" t="s">
        <v>7199</v>
      </c>
      <c r="F675" s="211">
        <v>20154400263742</v>
      </c>
      <c r="G675" s="187">
        <v>20194400182342</v>
      </c>
      <c r="H675" s="13">
        <v>43613</v>
      </c>
      <c r="I675" s="10" t="s">
        <v>2423</v>
      </c>
      <c r="J675" s="10" t="s">
        <v>7200</v>
      </c>
      <c r="K675" s="10" t="s">
        <v>60</v>
      </c>
      <c r="L675" s="10" t="s">
        <v>61</v>
      </c>
      <c r="M675" s="10" t="s">
        <v>7201</v>
      </c>
      <c r="N675" s="10" t="s">
        <v>7202</v>
      </c>
      <c r="O675" s="88" t="s">
        <v>7203</v>
      </c>
    </row>
    <row r="676" spans="1:15" ht="14.25" customHeight="1" x14ac:dyDescent="0.2">
      <c r="A676" s="10">
        <f t="shared" si="3"/>
        <v>675</v>
      </c>
      <c r="B676" s="10" t="s">
        <v>7204</v>
      </c>
      <c r="C676" s="10" t="s">
        <v>7205</v>
      </c>
      <c r="D676" s="11">
        <v>9005057587</v>
      </c>
      <c r="E676" s="12" t="s">
        <v>7206</v>
      </c>
      <c r="F676" s="211">
        <v>20184400042962</v>
      </c>
      <c r="G676" s="187">
        <v>20184400042962</v>
      </c>
      <c r="H676" s="13" t="s">
        <v>7206</v>
      </c>
      <c r="I676" s="10" t="s">
        <v>5917</v>
      </c>
      <c r="J676" s="10" t="s">
        <v>7207</v>
      </c>
      <c r="K676" s="10" t="s">
        <v>789</v>
      </c>
      <c r="L676" s="10" t="s">
        <v>335</v>
      </c>
      <c r="M676" s="10" t="s">
        <v>4344</v>
      </c>
      <c r="N676" s="10" t="s">
        <v>4344</v>
      </c>
      <c r="O676" s="88" t="s">
        <v>4344</v>
      </c>
    </row>
    <row r="677" spans="1:15" ht="14.25" customHeight="1" x14ac:dyDescent="0.2">
      <c r="A677" s="10">
        <f t="shared" si="3"/>
        <v>676</v>
      </c>
      <c r="B677" s="10" t="s">
        <v>7208</v>
      </c>
      <c r="C677" s="10" t="s">
        <v>7209</v>
      </c>
      <c r="D677" s="11">
        <v>9008034297</v>
      </c>
      <c r="E677" s="12" t="s">
        <v>7210</v>
      </c>
      <c r="F677" s="211">
        <v>20184400072662</v>
      </c>
      <c r="G677" s="187">
        <v>20184400072662</v>
      </c>
      <c r="H677" s="13" t="s">
        <v>7210</v>
      </c>
      <c r="I677" s="10" t="s">
        <v>5917</v>
      </c>
      <c r="J677" s="10" t="s">
        <v>7211</v>
      </c>
      <c r="K677" s="10" t="s">
        <v>7212</v>
      </c>
      <c r="L677" s="11" t="s">
        <v>61</v>
      </c>
      <c r="M677" s="10" t="s">
        <v>4344</v>
      </c>
      <c r="N677" s="10" t="s">
        <v>4344</v>
      </c>
      <c r="O677" s="88" t="s">
        <v>4344</v>
      </c>
    </row>
    <row r="678" spans="1:15" ht="14.25" customHeight="1" x14ac:dyDescent="0.2">
      <c r="A678" s="10">
        <f t="shared" si="3"/>
        <v>677</v>
      </c>
      <c r="B678" s="10" t="s">
        <v>7213</v>
      </c>
      <c r="C678" s="10" t="s">
        <v>7214</v>
      </c>
      <c r="D678" s="11">
        <v>9003780989</v>
      </c>
      <c r="E678" s="12" t="s">
        <v>7215</v>
      </c>
      <c r="F678" s="211">
        <v>20184400017902</v>
      </c>
      <c r="G678" s="187">
        <v>20184400017902</v>
      </c>
      <c r="H678" s="13" t="s">
        <v>7215</v>
      </c>
      <c r="I678" s="10" t="s">
        <v>2423</v>
      </c>
      <c r="J678" s="10" t="s">
        <v>7216</v>
      </c>
      <c r="K678" s="10" t="s">
        <v>352</v>
      </c>
      <c r="L678" s="10" t="s">
        <v>353</v>
      </c>
      <c r="M678" s="10" t="s">
        <v>4344</v>
      </c>
      <c r="N678" s="10" t="s">
        <v>4344</v>
      </c>
      <c r="O678" s="88" t="s">
        <v>4344</v>
      </c>
    </row>
    <row r="679" spans="1:15" ht="14.25" customHeight="1" x14ac:dyDescent="0.2">
      <c r="A679" s="10">
        <f t="shared" si="3"/>
        <v>678</v>
      </c>
      <c r="B679" s="10" t="s">
        <v>7217</v>
      </c>
      <c r="C679" s="10" t="s">
        <v>7218</v>
      </c>
      <c r="D679" s="11">
        <v>8301238352</v>
      </c>
      <c r="E679" s="12" t="s">
        <v>7219</v>
      </c>
      <c r="F679" s="211">
        <v>20174400326642</v>
      </c>
      <c r="G679" s="187">
        <v>20184400048192</v>
      </c>
      <c r="H679" s="12">
        <v>43152</v>
      </c>
      <c r="I679" s="10" t="s">
        <v>5917</v>
      </c>
      <c r="J679" s="10" t="s">
        <v>7220</v>
      </c>
      <c r="K679" s="10" t="s">
        <v>4342</v>
      </c>
      <c r="L679" s="10" t="s">
        <v>4342</v>
      </c>
      <c r="M679" s="10" t="s">
        <v>7221</v>
      </c>
      <c r="N679" s="10">
        <v>7557340</v>
      </c>
      <c r="O679" s="88" t="s">
        <v>7222</v>
      </c>
    </row>
    <row r="680" spans="1:15" ht="14.25" customHeight="1" x14ac:dyDescent="0.2">
      <c r="A680" s="10">
        <f t="shared" si="3"/>
        <v>679</v>
      </c>
      <c r="B680" s="10" t="s">
        <v>7223</v>
      </c>
      <c r="C680" s="10" t="s">
        <v>7224</v>
      </c>
      <c r="D680" s="11">
        <v>9002706517</v>
      </c>
      <c r="E680" s="12" t="s">
        <v>7225</v>
      </c>
      <c r="F680" s="211">
        <v>20184400119462</v>
      </c>
      <c r="G680" s="187">
        <v>20184400204352</v>
      </c>
      <c r="H680" s="12">
        <v>43291</v>
      </c>
      <c r="I680" s="10" t="s">
        <v>5917</v>
      </c>
      <c r="J680" s="10" t="s">
        <v>7226</v>
      </c>
      <c r="K680" s="10" t="s">
        <v>4342</v>
      </c>
      <c r="L680" s="10" t="s">
        <v>4342</v>
      </c>
      <c r="M680" s="10" t="s">
        <v>7227</v>
      </c>
      <c r="N680" s="10">
        <v>7462986</v>
      </c>
      <c r="O680" s="88" t="s">
        <v>7228</v>
      </c>
    </row>
    <row r="681" spans="1:15" ht="14.25" customHeight="1" x14ac:dyDescent="0.2">
      <c r="A681" s="10">
        <f t="shared" si="3"/>
        <v>680</v>
      </c>
      <c r="B681" s="10" t="s">
        <v>7229</v>
      </c>
      <c r="C681" s="10" t="s">
        <v>7230</v>
      </c>
      <c r="D681" s="11">
        <v>8100065949</v>
      </c>
      <c r="E681" s="12" t="s">
        <v>7231</v>
      </c>
      <c r="F681" s="211">
        <v>20184400223532</v>
      </c>
      <c r="G681" s="187">
        <v>20184400223532</v>
      </c>
      <c r="H681" s="13" t="s">
        <v>7231</v>
      </c>
      <c r="I681" s="10" t="s">
        <v>2423</v>
      </c>
      <c r="J681" s="10" t="s">
        <v>7232</v>
      </c>
      <c r="K681" s="10" t="s">
        <v>4342</v>
      </c>
      <c r="L681" s="10" t="s">
        <v>4342</v>
      </c>
      <c r="M681" s="10" t="s">
        <v>7233</v>
      </c>
      <c r="N681" s="10">
        <v>7796064</v>
      </c>
      <c r="O681" s="88" t="s">
        <v>7234</v>
      </c>
    </row>
    <row r="682" spans="1:15" ht="14.25" customHeight="1" x14ac:dyDescent="0.2">
      <c r="A682" s="10">
        <f t="shared" si="3"/>
        <v>681</v>
      </c>
      <c r="B682" s="10" t="s">
        <v>7235</v>
      </c>
      <c r="C682" s="10" t="s">
        <v>7236</v>
      </c>
      <c r="D682" s="11">
        <v>9002946567</v>
      </c>
      <c r="E682" s="12" t="s">
        <v>7237</v>
      </c>
      <c r="F682" s="211">
        <v>20184400309332</v>
      </c>
      <c r="G682" s="187">
        <v>20184400309332</v>
      </c>
      <c r="H682" s="13" t="s">
        <v>7237</v>
      </c>
      <c r="I682" s="10" t="s">
        <v>5917</v>
      </c>
      <c r="J682" s="10" t="s">
        <v>7238</v>
      </c>
      <c r="K682" s="10" t="s">
        <v>4342</v>
      </c>
      <c r="L682" s="10" t="s">
        <v>4342</v>
      </c>
      <c r="M682" s="10" t="s">
        <v>7239</v>
      </c>
      <c r="N682" s="10">
        <v>5120566</v>
      </c>
      <c r="O682" s="88" t="s">
        <v>6284</v>
      </c>
    </row>
    <row r="683" spans="1:15" ht="14.25" customHeight="1" x14ac:dyDescent="0.2">
      <c r="A683" s="10">
        <f t="shared" si="3"/>
        <v>682</v>
      </c>
      <c r="B683" s="10" t="s">
        <v>7240</v>
      </c>
      <c r="C683" s="10" t="s">
        <v>7241</v>
      </c>
      <c r="D683" s="11">
        <v>8604021161</v>
      </c>
      <c r="E683" s="12" t="s">
        <v>7242</v>
      </c>
      <c r="F683" s="211">
        <v>20184400079772</v>
      </c>
      <c r="G683" s="187">
        <v>20184400079772</v>
      </c>
      <c r="H683" s="13" t="s">
        <v>7242</v>
      </c>
      <c r="I683" s="10" t="s">
        <v>5917</v>
      </c>
      <c r="J683" s="10" t="s">
        <v>7243</v>
      </c>
      <c r="K683" s="10" t="s">
        <v>4342</v>
      </c>
      <c r="L683" s="10" t="s">
        <v>4342</v>
      </c>
      <c r="M683" s="10" t="s">
        <v>7244</v>
      </c>
      <c r="N683" s="10">
        <v>3682409</v>
      </c>
      <c r="O683" s="88" t="s">
        <v>4344</v>
      </c>
    </row>
    <row r="684" spans="1:15" ht="14.25" customHeight="1" x14ac:dyDescent="0.2">
      <c r="A684" s="10">
        <f t="shared" si="3"/>
        <v>683</v>
      </c>
      <c r="B684" s="10" t="s">
        <v>7245</v>
      </c>
      <c r="C684" s="10" t="s">
        <v>7246</v>
      </c>
      <c r="D684" s="11">
        <v>8300077358</v>
      </c>
      <c r="E684" s="12" t="s">
        <v>7247</v>
      </c>
      <c r="F684" s="211">
        <v>20174400356002</v>
      </c>
      <c r="G684" s="187">
        <v>20174400356002</v>
      </c>
      <c r="H684" s="13" t="s">
        <v>7247</v>
      </c>
      <c r="I684" s="10" t="s">
        <v>2423</v>
      </c>
      <c r="J684" s="10" t="s">
        <v>7248</v>
      </c>
      <c r="K684" s="10" t="s">
        <v>4342</v>
      </c>
      <c r="L684" s="10" t="s">
        <v>4342</v>
      </c>
      <c r="M684" s="10" t="s">
        <v>7249</v>
      </c>
      <c r="N684" s="10">
        <v>6234905</v>
      </c>
      <c r="O684" s="88" t="s">
        <v>7250</v>
      </c>
    </row>
    <row r="685" spans="1:15" ht="14.25" customHeight="1" x14ac:dyDescent="0.2">
      <c r="A685" s="10">
        <f t="shared" si="3"/>
        <v>684</v>
      </c>
      <c r="B685" s="10" t="s">
        <v>7251</v>
      </c>
      <c r="C685" s="11" t="s">
        <v>4344</v>
      </c>
      <c r="D685" s="11">
        <v>8000072784</v>
      </c>
      <c r="E685" s="11" t="s">
        <v>4344</v>
      </c>
      <c r="F685" s="211" t="s">
        <v>4344</v>
      </c>
      <c r="G685" s="187" t="s">
        <v>4344</v>
      </c>
      <c r="H685" s="11" t="s">
        <v>4344</v>
      </c>
      <c r="I685" s="10" t="s">
        <v>4340</v>
      </c>
      <c r="J685" s="10" t="s">
        <v>7252</v>
      </c>
      <c r="K685" s="10" t="s">
        <v>4342</v>
      </c>
      <c r="L685" s="10" t="s">
        <v>4342</v>
      </c>
      <c r="M685" s="10" t="s">
        <v>7253</v>
      </c>
      <c r="N685" s="10">
        <v>7143082</v>
      </c>
      <c r="O685" s="88" t="s">
        <v>4344</v>
      </c>
    </row>
    <row r="686" spans="1:15" ht="14.25" customHeight="1" x14ac:dyDescent="0.2">
      <c r="A686" s="10">
        <f t="shared" si="3"/>
        <v>685</v>
      </c>
      <c r="B686" s="10" t="s">
        <v>7254</v>
      </c>
      <c r="C686" s="11" t="s">
        <v>4344</v>
      </c>
      <c r="D686" s="11">
        <v>8000075466</v>
      </c>
      <c r="E686" s="10" t="s">
        <v>4344</v>
      </c>
      <c r="F686" s="211" t="s">
        <v>4344</v>
      </c>
      <c r="G686" s="187" t="s">
        <v>4344</v>
      </c>
      <c r="H686" s="10" t="s">
        <v>4344</v>
      </c>
      <c r="I686" s="10" t="s">
        <v>1292</v>
      </c>
      <c r="J686" s="10" t="s">
        <v>7255</v>
      </c>
      <c r="K686" s="10" t="s">
        <v>496</v>
      </c>
      <c r="L686" s="10" t="s">
        <v>100</v>
      </c>
      <c r="M686" s="10" t="s">
        <v>4344</v>
      </c>
      <c r="N686" s="10" t="s">
        <v>4344</v>
      </c>
      <c r="O686" s="88" t="s">
        <v>4344</v>
      </c>
    </row>
    <row r="687" spans="1:15" ht="14.25" customHeight="1" x14ac:dyDescent="0.2">
      <c r="A687" s="10">
        <f t="shared" si="3"/>
        <v>686</v>
      </c>
      <c r="B687" s="10" t="s">
        <v>7256</v>
      </c>
      <c r="C687" s="10" t="s">
        <v>7257</v>
      </c>
      <c r="D687" s="10">
        <v>8000205173</v>
      </c>
      <c r="E687" s="11" t="s">
        <v>4344</v>
      </c>
      <c r="F687" s="211" t="s">
        <v>4344</v>
      </c>
      <c r="G687" s="187" t="s">
        <v>4344</v>
      </c>
      <c r="H687" s="11" t="s">
        <v>4344</v>
      </c>
      <c r="I687" s="10" t="s">
        <v>4340</v>
      </c>
      <c r="J687" s="10" t="s">
        <v>7258</v>
      </c>
      <c r="K687" s="10" t="s">
        <v>4342</v>
      </c>
      <c r="L687" s="10" t="s">
        <v>4342</v>
      </c>
      <c r="M687" s="10" t="s">
        <v>4344</v>
      </c>
      <c r="N687" s="10" t="s">
        <v>4344</v>
      </c>
      <c r="O687" s="88" t="s">
        <v>4344</v>
      </c>
    </row>
    <row r="688" spans="1:15" ht="14.25" customHeight="1" x14ac:dyDescent="0.2">
      <c r="A688" s="10">
        <f t="shared" si="3"/>
        <v>687</v>
      </c>
      <c r="B688" s="10" t="s">
        <v>7259</v>
      </c>
      <c r="C688" s="10" t="s">
        <v>7260</v>
      </c>
      <c r="D688" s="11">
        <v>8000317937</v>
      </c>
      <c r="E688" s="11" t="s">
        <v>4344</v>
      </c>
      <c r="F688" s="211" t="s">
        <v>4344</v>
      </c>
      <c r="G688" s="187" t="s">
        <v>4344</v>
      </c>
      <c r="H688" s="11" t="s">
        <v>4344</v>
      </c>
      <c r="I688" s="10" t="s">
        <v>4340</v>
      </c>
      <c r="J688" s="10" t="s">
        <v>7261</v>
      </c>
      <c r="K688" s="10" t="s">
        <v>60</v>
      </c>
      <c r="L688" s="10" t="s">
        <v>61</v>
      </c>
      <c r="M688" s="10" t="s">
        <v>7262</v>
      </c>
      <c r="N688" s="10">
        <v>8840221</v>
      </c>
      <c r="O688" s="88" t="s">
        <v>4344</v>
      </c>
    </row>
    <row r="689" spans="1:15" ht="14.25" customHeight="1" x14ac:dyDescent="0.2">
      <c r="A689" s="10">
        <f t="shared" si="3"/>
        <v>688</v>
      </c>
      <c r="B689" s="10" t="s">
        <v>7263</v>
      </c>
      <c r="C689" s="10" t="s">
        <v>7264</v>
      </c>
      <c r="D689" s="11">
        <v>8000537497</v>
      </c>
      <c r="E689" s="11" t="s">
        <v>4344</v>
      </c>
      <c r="F689" s="211" t="s">
        <v>4344</v>
      </c>
      <c r="G689" s="187" t="s">
        <v>4344</v>
      </c>
      <c r="H689" s="11" t="s">
        <v>4344</v>
      </c>
      <c r="I689" s="10" t="s">
        <v>4340</v>
      </c>
      <c r="J689" s="10" t="s">
        <v>7265</v>
      </c>
      <c r="K689" s="10" t="s">
        <v>1824</v>
      </c>
      <c r="L689" s="10" t="s">
        <v>463</v>
      </c>
      <c r="M689" s="10" t="s">
        <v>7266</v>
      </c>
      <c r="N689" s="10">
        <v>6663337</v>
      </c>
      <c r="O689" s="88" t="s">
        <v>7267</v>
      </c>
    </row>
    <row r="690" spans="1:15" ht="14.25" customHeight="1" x14ac:dyDescent="0.2">
      <c r="A690" s="10">
        <f t="shared" si="3"/>
        <v>689</v>
      </c>
      <c r="B690" s="10" t="s">
        <v>7268</v>
      </c>
      <c r="C690" s="11" t="s">
        <v>4344</v>
      </c>
      <c r="D690" s="11">
        <v>8000562902</v>
      </c>
      <c r="E690" s="11" t="s">
        <v>4344</v>
      </c>
      <c r="F690" s="211" t="s">
        <v>4344</v>
      </c>
      <c r="G690" s="187" t="s">
        <v>4344</v>
      </c>
      <c r="H690" s="11" t="s">
        <v>4344</v>
      </c>
      <c r="I690" s="10" t="s">
        <v>4340</v>
      </c>
      <c r="J690" s="10" t="s">
        <v>7269</v>
      </c>
      <c r="K690" s="10" t="s">
        <v>4342</v>
      </c>
      <c r="L690" s="10" t="s">
        <v>4342</v>
      </c>
      <c r="M690" s="10" t="s">
        <v>4344</v>
      </c>
      <c r="N690" s="10" t="s">
        <v>4344</v>
      </c>
      <c r="O690" s="88" t="s">
        <v>4344</v>
      </c>
    </row>
    <row r="691" spans="1:15" ht="14.25" customHeight="1" x14ac:dyDescent="0.2">
      <c r="A691" s="10">
        <f t="shared" si="3"/>
        <v>690</v>
      </c>
      <c r="B691" s="10" t="s">
        <v>7270</v>
      </c>
      <c r="C691" s="10" t="s">
        <v>7271</v>
      </c>
      <c r="D691" s="11">
        <v>8000636739</v>
      </c>
      <c r="E691" s="11" t="s">
        <v>4344</v>
      </c>
      <c r="F691" s="211" t="s">
        <v>4344</v>
      </c>
      <c r="G691" s="187" t="s">
        <v>4344</v>
      </c>
      <c r="H691" s="11" t="s">
        <v>4344</v>
      </c>
      <c r="I691" s="10" t="s">
        <v>4340</v>
      </c>
      <c r="J691" s="10" t="s">
        <v>7272</v>
      </c>
      <c r="K691" s="10" t="s">
        <v>157</v>
      </c>
      <c r="L691" s="10" t="s">
        <v>158</v>
      </c>
      <c r="M691" s="10" t="s">
        <v>7273</v>
      </c>
      <c r="N691" s="20" t="s">
        <v>4344</v>
      </c>
      <c r="O691" s="88" t="s">
        <v>4344</v>
      </c>
    </row>
    <row r="692" spans="1:15" ht="14.25" customHeight="1" x14ac:dyDescent="0.2">
      <c r="A692" s="10">
        <f t="shared" si="3"/>
        <v>691</v>
      </c>
      <c r="B692" s="10" t="s">
        <v>7274</v>
      </c>
      <c r="C692" s="10" t="s">
        <v>7275</v>
      </c>
      <c r="D692" s="11">
        <v>8000771904</v>
      </c>
      <c r="E692" s="11" t="s">
        <v>4344</v>
      </c>
      <c r="F692" s="211" t="s">
        <v>4344</v>
      </c>
      <c r="G692" s="187" t="s">
        <v>4344</v>
      </c>
      <c r="H692" s="11" t="s">
        <v>4344</v>
      </c>
      <c r="I692" s="10" t="s">
        <v>4340</v>
      </c>
      <c r="J692" s="10" t="s">
        <v>7276</v>
      </c>
      <c r="K692" s="10" t="s">
        <v>50</v>
      </c>
      <c r="L692" s="10" t="s">
        <v>44</v>
      </c>
      <c r="M692" s="10" t="s">
        <v>7277</v>
      </c>
      <c r="N692" s="10">
        <v>3614337</v>
      </c>
      <c r="O692" s="88" t="s">
        <v>4344</v>
      </c>
    </row>
    <row r="693" spans="1:15" ht="14.25" customHeight="1" x14ac:dyDescent="0.2">
      <c r="A693" s="10">
        <f t="shared" si="3"/>
        <v>692</v>
      </c>
      <c r="B693" s="10" t="s">
        <v>7278</v>
      </c>
      <c r="C693" s="10" t="s">
        <v>7279</v>
      </c>
      <c r="D693" s="11">
        <v>8000897145</v>
      </c>
      <c r="E693" s="12">
        <v>37801</v>
      </c>
      <c r="F693" s="211" t="s">
        <v>7280</v>
      </c>
      <c r="G693" s="187" t="s">
        <v>4344</v>
      </c>
      <c r="H693" s="11" t="s">
        <v>4344</v>
      </c>
      <c r="I693" s="10" t="s">
        <v>2423</v>
      </c>
      <c r="J693" s="10" t="s">
        <v>7281</v>
      </c>
      <c r="K693" s="10" t="s">
        <v>418</v>
      </c>
      <c r="L693" s="10" t="s">
        <v>335</v>
      </c>
      <c r="M693" s="10" t="s">
        <v>7282</v>
      </c>
      <c r="N693" s="10">
        <v>3680275</v>
      </c>
      <c r="O693" s="88" t="s">
        <v>7283</v>
      </c>
    </row>
    <row r="694" spans="1:15" ht="14.25" customHeight="1" x14ac:dyDescent="0.2">
      <c r="A694" s="10">
        <f t="shared" si="3"/>
        <v>693</v>
      </c>
      <c r="B694" s="10" t="s">
        <v>7284</v>
      </c>
      <c r="C694" s="11" t="s">
        <v>4344</v>
      </c>
      <c r="D694" s="11">
        <v>8001251191</v>
      </c>
      <c r="E694" s="10" t="s">
        <v>4344</v>
      </c>
      <c r="F694" s="211" t="s">
        <v>4344</v>
      </c>
      <c r="G694" s="187" t="s">
        <v>4344</v>
      </c>
      <c r="H694" s="10" t="s">
        <v>4344</v>
      </c>
      <c r="I694" s="10" t="s">
        <v>4340</v>
      </c>
      <c r="J694" s="10" t="s">
        <v>7285</v>
      </c>
      <c r="K694" s="10" t="s">
        <v>4342</v>
      </c>
      <c r="L694" s="10" t="s">
        <v>4342</v>
      </c>
      <c r="M694" s="10" t="s">
        <v>4344</v>
      </c>
      <c r="N694" s="10" t="s">
        <v>4344</v>
      </c>
      <c r="O694" s="88" t="s">
        <v>4344</v>
      </c>
    </row>
    <row r="695" spans="1:15" ht="14.25" customHeight="1" x14ac:dyDescent="0.2">
      <c r="A695" s="10">
        <f t="shared" si="3"/>
        <v>694</v>
      </c>
      <c r="B695" s="10" t="s">
        <v>7286</v>
      </c>
      <c r="C695" s="10" t="s">
        <v>7287</v>
      </c>
      <c r="D695" s="11">
        <v>8001426254</v>
      </c>
      <c r="E695" s="12">
        <v>38351</v>
      </c>
      <c r="F695" s="211" t="s">
        <v>7280</v>
      </c>
      <c r="G695" s="187" t="s">
        <v>4344</v>
      </c>
      <c r="H695" s="11" t="s">
        <v>4344</v>
      </c>
      <c r="I695" s="10" t="s">
        <v>2423</v>
      </c>
      <c r="J695" s="10" t="s">
        <v>7288</v>
      </c>
      <c r="K695" s="10" t="s">
        <v>7289</v>
      </c>
      <c r="L695" s="10" t="s">
        <v>34</v>
      </c>
      <c r="M695" s="10" t="s">
        <v>7290</v>
      </c>
      <c r="N695" s="10">
        <v>2280092</v>
      </c>
      <c r="O695" s="88" t="s">
        <v>4344</v>
      </c>
    </row>
    <row r="696" spans="1:15" ht="14.25" customHeight="1" x14ac:dyDescent="0.2">
      <c r="A696" s="10">
        <f t="shared" si="3"/>
        <v>695</v>
      </c>
      <c r="B696" s="10" t="s">
        <v>7291</v>
      </c>
      <c r="C696" s="10" t="s">
        <v>7292</v>
      </c>
      <c r="D696" s="11">
        <v>8001533533</v>
      </c>
      <c r="E696" s="12">
        <v>38044</v>
      </c>
      <c r="F696" s="211" t="s">
        <v>7280</v>
      </c>
      <c r="G696" s="187" t="s">
        <v>4344</v>
      </c>
      <c r="H696" s="11" t="s">
        <v>4344</v>
      </c>
      <c r="I696" s="10" t="s">
        <v>2423</v>
      </c>
      <c r="J696" s="10" t="s">
        <v>7293</v>
      </c>
      <c r="K696" s="10" t="s">
        <v>1942</v>
      </c>
      <c r="L696" s="10" t="s">
        <v>34</v>
      </c>
      <c r="M696" s="10" t="s">
        <v>7294</v>
      </c>
      <c r="N696" s="10">
        <v>8258352</v>
      </c>
      <c r="O696" s="88" t="s">
        <v>4344</v>
      </c>
    </row>
    <row r="697" spans="1:15" ht="14.25" customHeight="1" x14ac:dyDescent="0.2">
      <c r="A697" s="10">
        <f t="shared" si="3"/>
        <v>696</v>
      </c>
      <c r="B697" s="10" t="s">
        <v>7295</v>
      </c>
      <c r="C697" s="10" t="s">
        <v>4344</v>
      </c>
      <c r="D697" s="11">
        <v>8001677410</v>
      </c>
      <c r="E697" s="10" t="s">
        <v>4344</v>
      </c>
      <c r="F697" s="211" t="s">
        <v>4344</v>
      </c>
      <c r="G697" s="187" t="s">
        <v>4344</v>
      </c>
      <c r="H697" s="10" t="s">
        <v>4344</v>
      </c>
      <c r="I697" s="10" t="s">
        <v>1292</v>
      </c>
      <c r="J697" s="10" t="s">
        <v>7296</v>
      </c>
      <c r="K697" s="10" t="s">
        <v>157</v>
      </c>
      <c r="L697" s="10" t="s">
        <v>158</v>
      </c>
      <c r="M697" s="10" t="s">
        <v>4344</v>
      </c>
      <c r="N697" s="10" t="s">
        <v>4344</v>
      </c>
      <c r="O697" s="88" t="s">
        <v>4344</v>
      </c>
    </row>
    <row r="698" spans="1:15" ht="14.25" customHeight="1" x14ac:dyDescent="0.2">
      <c r="A698" s="10">
        <f t="shared" si="3"/>
        <v>697</v>
      </c>
      <c r="B698" s="10" t="s">
        <v>7297</v>
      </c>
      <c r="C698" s="10" t="s">
        <v>7298</v>
      </c>
      <c r="D698" s="11">
        <v>8001784390</v>
      </c>
      <c r="E698" s="11" t="s">
        <v>4344</v>
      </c>
      <c r="F698" s="211" t="s">
        <v>4344</v>
      </c>
      <c r="G698" s="187" t="s">
        <v>4344</v>
      </c>
      <c r="H698" s="11" t="s">
        <v>4344</v>
      </c>
      <c r="I698" s="10" t="s">
        <v>4340</v>
      </c>
      <c r="J698" s="10" t="s">
        <v>7299</v>
      </c>
      <c r="K698" s="10" t="s">
        <v>625</v>
      </c>
      <c r="L698" s="10" t="s">
        <v>100</v>
      </c>
      <c r="M698" s="10" t="s">
        <v>7300</v>
      </c>
      <c r="N698" s="10">
        <v>718580</v>
      </c>
      <c r="O698" s="88" t="s">
        <v>4344</v>
      </c>
    </row>
    <row r="699" spans="1:15" ht="14.25" customHeight="1" x14ac:dyDescent="0.2">
      <c r="A699" s="10">
        <f t="shared" si="3"/>
        <v>698</v>
      </c>
      <c r="B699" s="10" t="s">
        <v>7301</v>
      </c>
      <c r="C699" s="10" t="s">
        <v>7302</v>
      </c>
      <c r="D699" s="11">
        <v>8001846104</v>
      </c>
      <c r="E699" s="11" t="s">
        <v>4344</v>
      </c>
      <c r="F699" s="211" t="s">
        <v>4344</v>
      </c>
      <c r="G699" s="187" t="s">
        <v>4344</v>
      </c>
      <c r="H699" s="11" t="s">
        <v>4344</v>
      </c>
      <c r="I699" s="10" t="s">
        <v>4340</v>
      </c>
      <c r="J699" s="10" t="s">
        <v>7303</v>
      </c>
      <c r="K699" s="10" t="s">
        <v>54</v>
      </c>
      <c r="L699" s="10" t="s">
        <v>25</v>
      </c>
      <c r="M699" s="10" t="s">
        <v>4344</v>
      </c>
      <c r="N699" s="10" t="s">
        <v>4344</v>
      </c>
      <c r="O699" s="88" t="s">
        <v>4344</v>
      </c>
    </row>
    <row r="700" spans="1:15" ht="14.25" customHeight="1" x14ac:dyDescent="0.2">
      <c r="A700" s="10">
        <f t="shared" si="3"/>
        <v>699</v>
      </c>
      <c r="B700" s="10" t="s">
        <v>7304</v>
      </c>
      <c r="C700" s="11" t="s">
        <v>4344</v>
      </c>
      <c r="D700" s="11">
        <v>8001857003</v>
      </c>
      <c r="E700" s="11" t="s">
        <v>4344</v>
      </c>
      <c r="F700" s="211" t="s">
        <v>4344</v>
      </c>
      <c r="G700" s="187" t="s">
        <v>4344</v>
      </c>
      <c r="H700" s="11" t="s">
        <v>4344</v>
      </c>
      <c r="I700" s="10" t="s">
        <v>4340</v>
      </c>
      <c r="J700" s="10" t="s">
        <v>7305</v>
      </c>
      <c r="K700" s="10" t="s">
        <v>700</v>
      </c>
      <c r="L700" s="10" t="s">
        <v>134</v>
      </c>
      <c r="M700" s="10" t="s">
        <v>4344</v>
      </c>
      <c r="N700" s="10" t="s">
        <v>4344</v>
      </c>
      <c r="O700" s="88" t="s">
        <v>4344</v>
      </c>
    </row>
    <row r="701" spans="1:15" ht="14.25" customHeight="1" x14ac:dyDescent="0.2">
      <c r="A701" s="10">
        <f t="shared" si="3"/>
        <v>700</v>
      </c>
      <c r="B701" s="10" t="s">
        <v>7306</v>
      </c>
      <c r="C701" s="10" t="s">
        <v>7307</v>
      </c>
      <c r="D701" s="11">
        <v>8001950180</v>
      </c>
      <c r="E701" s="10" t="s">
        <v>4344</v>
      </c>
      <c r="F701" s="211" t="s">
        <v>4344</v>
      </c>
      <c r="G701" s="187" t="s">
        <v>4344</v>
      </c>
      <c r="H701" s="10" t="s">
        <v>4344</v>
      </c>
      <c r="I701" s="10" t="s">
        <v>1292</v>
      </c>
      <c r="J701" s="10" t="s">
        <v>7308</v>
      </c>
      <c r="K701" s="10" t="s">
        <v>4342</v>
      </c>
      <c r="L701" s="10" t="s">
        <v>4342</v>
      </c>
      <c r="M701" s="10" t="s">
        <v>7309</v>
      </c>
      <c r="N701" s="10">
        <v>2402957</v>
      </c>
      <c r="O701" s="88" t="s">
        <v>4344</v>
      </c>
    </row>
    <row r="702" spans="1:15" ht="14.25" customHeight="1" x14ac:dyDescent="0.2">
      <c r="A702" s="10">
        <f t="shared" si="3"/>
        <v>701</v>
      </c>
      <c r="B702" s="10" t="s">
        <v>7310</v>
      </c>
      <c r="C702" s="11" t="s">
        <v>4344</v>
      </c>
      <c r="D702" s="11">
        <v>8002039172</v>
      </c>
      <c r="E702" s="11" t="s">
        <v>4344</v>
      </c>
      <c r="F702" s="211" t="s">
        <v>4344</v>
      </c>
      <c r="G702" s="187" t="s">
        <v>4344</v>
      </c>
      <c r="H702" s="11" t="s">
        <v>4344</v>
      </c>
      <c r="I702" s="10" t="s">
        <v>4340</v>
      </c>
      <c r="J702" s="10" t="s">
        <v>7311</v>
      </c>
      <c r="K702" s="10" t="s">
        <v>191</v>
      </c>
      <c r="L702" s="10" t="s">
        <v>44</v>
      </c>
      <c r="M702" s="10" t="s">
        <v>4344</v>
      </c>
      <c r="N702" s="10" t="s">
        <v>4344</v>
      </c>
      <c r="O702" s="88" t="s">
        <v>4344</v>
      </c>
    </row>
    <row r="703" spans="1:15" ht="14.25" customHeight="1" x14ac:dyDescent="0.2">
      <c r="A703" s="10">
        <f t="shared" si="3"/>
        <v>702</v>
      </c>
      <c r="B703" s="10" t="s">
        <v>7312</v>
      </c>
      <c r="C703" s="11" t="s">
        <v>4344</v>
      </c>
      <c r="D703" s="11">
        <v>8002083065</v>
      </c>
      <c r="E703" s="12">
        <v>36553</v>
      </c>
      <c r="F703" s="211" t="s">
        <v>7280</v>
      </c>
      <c r="G703" s="187" t="s">
        <v>4344</v>
      </c>
      <c r="H703" s="11" t="s">
        <v>4344</v>
      </c>
      <c r="I703" s="10" t="s">
        <v>2423</v>
      </c>
      <c r="J703" s="10" t="s">
        <v>7313</v>
      </c>
      <c r="K703" s="10" t="s">
        <v>50</v>
      </c>
      <c r="L703" s="10" t="s">
        <v>44</v>
      </c>
      <c r="M703" s="10" t="s">
        <v>7314</v>
      </c>
      <c r="N703" s="10">
        <v>3722222</v>
      </c>
      <c r="O703" s="88" t="s">
        <v>7315</v>
      </c>
    </row>
    <row r="704" spans="1:15" ht="14.25" customHeight="1" x14ac:dyDescent="0.2">
      <c r="A704" s="10">
        <f t="shared" si="3"/>
        <v>703</v>
      </c>
      <c r="B704" s="10" t="s">
        <v>7316</v>
      </c>
      <c r="C704" s="10" t="s">
        <v>7317</v>
      </c>
      <c r="D704" s="11">
        <v>8002158491</v>
      </c>
      <c r="E704" s="12">
        <v>38345</v>
      </c>
      <c r="F704" s="211" t="s">
        <v>7280</v>
      </c>
      <c r="G704" s="187" t="s">
        <v>4344</v>
      </c>
      <c r="H704" s="11" t="s">
        <v>4344</v>
      </c>
      <c r="I704" s="10" t="s">
        <v>2423</v>
      </c>
      <c r="J704" s="10" t="s">
        <v>7318</v>
      </c>
      <c r="K704" s="10" t="s">
        <v>4342</v>
      </c>
      <c r="L704" s="10" t="s">
        <v>4342</v>
      </c>
      <c r="M704" s="10" t="s">
        <v>7319</v>
      </c>
      <c r="N704" s="10">
        <v>2221783</v>
      </c>
      <c r="O704" s="88" t="s">
        <v>4344</v>
      </c>
    </row>
    <row r="705" spans="1:15" ht="14.25" customHeight="1" x14ac:dyDescent="0.2">
      <c r="A705" s="10">
        <f t="shared" si="3"/>
        <v>704</v>
      </c>
      <c r="B705" s="10" t="s">
        <v>7320</v>
      </c>
      <c r="C705" s="10" t="s">
        <v>7321</v>
      </c>
      <c r="D705" s="11">
        <v>8002158904</v>
      </c>
      <c r="E705" s="11" t="s">
        <v>4344</v>
      </c>
      <c r="F705" s="211" t="s">
        <v>4344</v>
      </c>
      <c r="G705" s="187" t="s">
        <v>4344</v>
      </c>
      <c r="H705" s="11" t="s">
        <v>4344</v>
      </c>
      <c r="I705" s="10" t="s">
        <v>4340</v>
      </c>
      <c r="J705" s="10" t="s">
        <v>7322</v>
      </c>
      <c r="K705" s="10" t="s">
        <v>7323</v>
      </c>
      <c r="L705" s="10" t="s">
        <v>158</v>
      </c>
      <c r="M705" s="10" t="s">
        <v>7324</v>
      </c>
      <c r="N705" s="10">
        <v>2889568</v>
      </c>
      <c r="O705" s="88" t="s">
        <v>7325</v>
      </c>
    </row>
    <row r="706" spans="1:15" ht="14.25" customHeight="1" x14ac:dyDescent="0.2">
      <c r="A706" s="10">
        <f t="shared" si="3"/>
        <v>705</v>
      </c>
      <c r="B706" s="10" t="s">
        <v>7326</v>
      </c>
      <c r="C706" s="10" t="s">
        <v>7327</v>
      </c>
      <c r="D706" s="11">
        <v>8002160999</v>
      </c>
      <c r="E706" s="11" t="s">
        <v>4344</v>
      </c>
      <c r="F706" s="211" t="s">
        <v>4344</v>
      </c>
      <c r="G706" s="187" t="s">
        <v>4344</v>
      </c>
      <c r="H706" s="11" t="s">
        <v>4344</v>
      </c>
      <c r="I706" s="10" t="s">
        <v>4340</v>
      </c>
      <c r="J706" s="10" t="s">
        <v>7328</v>
      </c>
      <c r="K706" s="10" t="s">
        <v>6563</v>
      </c>
      <c r="L706" s="10" t="s">
        <v>44</v>
      </c>
      <c r="M706" s="10" t="s">
        <v>7329</v>
      </c>
      <c r="N706" s="10">
        <v>4518741</v>
      </c>
      <c r="O706" s="88" t="s">
        <v>4344</v>
      </c>
    </row>
    <row r="707" spans="1:15" ht="14.25" customHeight="1" x14ac:dyDescent="0.2">
      <c r="A707" s="10">
        <f t="shared" si="3"/>
        <v>706</v>
      </c>
      <c r="B707" s="10" t="s">
        <v>7330</v>
      </c>
      <c r="C707" s="10" t="s">
        <v>7331</v>
      </c>
      <c r="D707" s="10">
        <v>8002182464</v>
      </c>
      <c r="E707" s="12">
        <v>36253</v>
      </c>
      <c r="F707" s="211" t="s">
        <v>7280</v>
      </c>
      <c r="G707" s="187" t="s">
        <v>4344</v>
      </c>
      <c r="H707" s="11" t="s">
        <v>4344</v>
      </c>
      <c r="I707" s="10" t="s">
        <v>2423</v>
      </c>
      <c r="J707" s="10" t="s">
        <v>4344</v>
      </c>
      <c r="K707" s="10" t="s">
        <v>352</v>
      </c>
      <c r="L707" s="10" t="s">
        <v>353</v>
      </c>
      <c r="M707" s="10" t="s">
        <v>4344</v>
      </c>
      <c r="N707" s="10" t="s">
        <v>4344</v>
      </c>
      <c r="O707" s="88" t="s">
        <v>4344</v>
      </c>
    </row>
    <row r="708" spans="1:15" ht="14.25" customHeight="1" x14ac:dyDescent="0.2">
      <c r="A708" s="10">
        <f t="shared" si="3"/>
        <v>707</v>
      </c>
      <c r="B708" s="10" t="s">
        <v>7332</v>
      </c>
      <c r="C708" s="10" t="s">
        <v>7333</v>
      </c>
      <c r="D708" s="11">
        <v>8002186173</v>
      </c>
      <c r="E708" s="12">
        <v>38408</v>
      </c>
      <c r="F708" s="211" t="s">
        <v>7280</v>
      </c>
      <c r="G708" s="187" t="s">
        <v>4344</v>
      </c>
      <c r="H708" s="11" t="s">
        <v>4344</v>
      </c>
      <c r="I708" s="10" t="s">
        <v>2423</v>
      </c>
      <c r="J708" s="10" t="s">
        <v>7334</v>
      </c>
      <c r="K708" s="10" t="s">
        <v>211</v>
      </c>
      <c r="L708" s="10" t="s">
        <v>34</v>
      </c>
      <c r="M708" s="10" t="s">
        <v>7335</v>
      </c>
      <c r="N708" s="10">
        <v>9185408</v>
      </c>
      <c r="O708" s="88" t="s">
        <v>4344</v>
      </c>
    </row>
    <row r="709" spans="1:15" ht="14.25" customHeight="1" x14ac:dyDescent="0.2">
      <c r="A709" s="10">
        <f t="shared" si="3"/>
        <v>708</v>
      </c>
      <c r="B709" s="10" t="s">
        <v>7336</v>
      </c>
      <c r="C709" s="11" t="s">
        <v>4344</v>
      </c>
      <c r="D709" s="11">
        <v>8002228978</v>
      </c>
      <c r="E709" s="12" t="s">
        <v>4344</v>
      </c>
      <c r="F709" s="211" t="s">
        <v>4344</v>
      </c>
      <c r="G709" s="187" t="s">
        <v>4344</v>
      </c>
      <c r="H709" s="11" t="s">
        <v>4344</v>
      </c>
      <c r="I709" s="10" t="s">
        <v>4340</v>
      </c>
      <c r="J709" s="10" t="s">
        <v>7337</v>
      </c>
      <c r="K709" s="10" t="s">
        <v>142</v>
      </c>
      <c r="L709" s="10" t="s">
        <v>143</v>
      </c>
      <c r="M709" s="10" t="s">
        <v>4344</v>
      </c>
      <c r="N709" s="10" t="s">
        <v>4344</v>
      </c>
      <c r="O709" s="88" t="s">
        <v>4344</v>
      </c>
    </row>
    <row r="710" spans="1:15" ht="14.25" customHeight="1" x14ac:dyDescent="0.2">
      <c r="A710" s="10">
        <f t="shared" si="3"/>
        <v>709</v>
      </c>
      <c r="B710" s="10" t="s">
        <v>7338</v>
      </c>
      <c r="C710" s="11" t="s">
        <v>4344</v>
      </c>
      <c r="D710" s="11">
        <v>8002243654</v>
      </c>
      <c r="E710" s="12">
        <v>39537</v>
      </c>
      <c r="F710" s="211" t="s">
        <v>7280</v>
      </c>
      <c r="G710" s="187" t="s">
        <v>4344</v>
      </c>
      <c r="H710" s="10" t="s">
        <v>4344</v>
      </c>
      <c r="I710" s="10" t="s">
        <v>2423</v>
      </c>
      <c r="J710" s="10" t="s">
        <v>7339</v>
      </c>
      <c r="K710" s="10" t="s">
        <v>157</v>
      </c>
      <c r="L710" s="10" t="s">
        <v>158</v>
      </c>
      <c r="M710" s="10" t="s">
        <v>4344</v>
      </c>
      <c r="N710" s="10" t="s">
        <v>4344</v>
      </c>
      <c r="O710" s="88" t="s">
        <v>4344</v>
      </c>
    </row>
    <row r="711" spans="1:15" ht="14.25" customHeight="1" x14ac:dyDescent="0.2">
      <c r="A711" s="10">
        <f t="shared" si="3"/>
        <v>710</v>
      </c>
      <c r="B711" s="10" t="s">
        <v>7340</v>
      </c>
      <c r="C711" s="11" t="s">
        <v>4344</v>
      </c>
      <c r="D711" s="11">
        <v>8002250958</v>
      </c>
      <c r="E711" s="12" t="s">
        <v>4344</v>
      </c>
      <c r="F711" s="211" t="s">
        <v>4344</v>
      </c>
      <c r="G711" s="187" t="s">
        <v>4344</v>
      </c>
      <c r="H711" s="11" t="s">
        <v>4344</v>
      </c>
      <c r="I711" s="10" t="s">
        <v>4340</v>
      </c>
      <c r="J711" s="10" t="s">
        <v>7341</v>
      </c>
      <c r="K711" s="10" t="s">
        <v>1426</v>
      </c>
      <c r="L711" s="10" t="s">
        <v>25</v>
      </c>
      <c r="M711" s="10" t="s">
        <v>4344</v>
      </c>
      <c r="N711" s="10" t="s">
        <v>4344</v>
      </c>
      <c r="O711" s="88" t="s">
        <v>4344</v>
      </c>
    </row>
    <row r="712" spans="1:15" ht="14.25" customHeight="1" x14ac:dyDescent="0.2">
      <c r="A712" s="10">
        <f t="shared" si="3"/>
        <v>711</v>
      </c>
      <c r="B712" s="10" t="s">
        <v>7342</v>
      </c>
      <c r="C712" s="10" t="s">
        <v>7343</v>
      </c>
      <c r="D712" s="11">
        <v>8002263212</v>
      </c>
      <c r="E712" s="12">
        <v>37585</v>
      </c>
      <c r="F712" s="211" t="s">
        <v>7280</v>
      </c>
      <c r="G712" s="187" t="s">
        <v>4344</v>
      </c>
      <c r="H712" s="10" t="s">
        <v>4344</v>
      </c>
      <c r="I712" s="10" t="s">
        <v>2423</v>
      </c>
      <c r="J712" s="10" t="s">
        <v>7344</v>
      </c>
      <c r="K712" s="10" t="s">
        <v>6304</v>
      </c>
      <c r="L712" s="10" t="s">
        <v>1074</v>
      </c>
      <c r="M712" s="10" t="s">
        <v>7345</v>
      </c>
      <c r="N712" s="10">
        <v>4202125</v>
      </c>
      <c r="O712" s="88" t="s">
        <v>4344</v>
      </c>
    </row>
    <row r="713" spans="1:15" ht="14.25" customHeight="1" x14ac:dyDescent="0.2">
      <c r="A713" s="10">
        <f t="shared" si="3"/>
        <v>712</v>
      </c>
      <c r="B713" s="10" t="s">
        <v>7346</v>
      </c>
      <c r="C713" s="10" t="s">
        <v>7347</v>
      </c>
      <c r="D713" s="11">
        <v>8002311420</v>
      </c>
      <c r="E713" s="12">
        <v>38232</v>
      </c>
      <c r="F713" s="211" t="s">
        <v>7280</v>
      </c>
      <c r="G713" s="187" t="s">
        <v>4344</v>
      </c>
      <c r="H713" s="11" t="s">
        <v>4344</v>
      </c>
      <c r="I713" s="10" t="s">
        <v>2423</v>
      </c>
      <c r="J713" s="10" t="s">
        <v>7348</v>
      </c>
      <c r="K713" s="10" t="s">
        <v>142</v>
      </c>
      <c r="L713" s="10" t="s">
        <v>143</v>
      </c>
      <c r="M713" s="10" t="s">
        <v>7349</v>
      </c>
      <c r="N713" s="10">
        <v>6349828</v>
      </c>
      <c r="O713" s="88" t="s">
        <v>4344</v>
      </c>
    </row>
    <row r="714" spans="1:15" ht="14.25" customHeight="1" x14ac:dyDescent="0.2">
      <c r="A714" s="10">
        <f t="shared" si="3"/>
        <v>713</v>
      </c>
      <c r="B714" s="10" t="s">
        <v>7350</v>
      </c>
      <c r="C714" s="10" t="s">
        <v>7351</v>
      </c>
      <c r="D714" s="11">
        <v>8002405492</v>
      </c>
      <c r="E714" s="12" t="s">
        <v>4344</v>
      </c>
      <c r="F714" s="211" t="s">
        <v>4344</v>
      </c>
      <c r="G714" s="187" t="s">
        <v>4344</v>
      </c>
      <c r="H714" s="11" t="s">
        <v>4344</v>
      </c>
      <c r="I714" s="10" t="s">
        <v>4340</v>
      </c>
      <c r="J714" s="10" t="s">
        <v>7352</v>
      </c>
      <c r="K714" s="10" t="s">
        <v>4342</v>
      </c>
      <c r="L714" s="10" t="s">
        <v>4342</v>
      </c>
      <c r="M714" s="10" t="s">
        <v>7353</v>
      </c>
      <c r="N714" s="10">
        <v>2086420</v>
      </c>
      <c r="O714" s="88" t="s">
        <v>7354</v>
      </c>
    </row>
    <row r="715" spans="1:15" ht="14.25" customHeight="1" x14ac:dyDescent="0.2">
      <c r="A715" s="10">
        <f t="shared" si="3"/>
        <v>714</v>
      </c>
      <c r="B715" s="10" t="s">
        <v>7355</v>
      </c>
      <c r="C715" s="11" t="s">
        <v>4344</v>
      </c>
      <c r="D715" s="11">
        <v>8002474615</v>
      </c>
      <c r="E715" s="12" t="s">
        <v>4344</v>
      </c>
      <c r="F715" s="211" t="s">
        <v>4344</v>
      </c>
      <c r="G715" s="187" t="s">
        <v>4344</v>
      </c>
      <c r="H715" s="10" t="s">
        <v>4344</v>
      </c>
      <c r="I715" s="10" t="s">
        <v>1292</v>
      </c>
      <c r="J715" s="10" t="s">
        <v>7356</v>
      </c>
      <c r="K715" s="10" t="s">
        <v>4342</v>
      </c>
      <c r="L715" s="10" t="s">
        <v>4342</v>
      </c>
      <c r="M715" s="10" t="s">
        <v>4344</v>
      </c>
      <c r="N715" s="10" t="s">
        <v>4344</v>
      </c>
      <c r="O715" s="88" t="s">
        <v>4344</v>
      </c>
    </row>
    <row r="716" spans="1:15" ht="14.25" customHeight="1" x14ac:dyDescent="0.2">
      <c r="A716" s="10">
        <f t="shared" si="3"/>
        <v>715</v>
      </c>
      <c r="B716" s="10" t="s">
        <v>7357</v>
      </c>
      <c r="C716" s="10" t="s">
        <v>4344</v>
      </c>
      <c r="D716" s="11">
        <v>8002894950</v>
      </c>
      <c r="E716" s="12" t="s">
        <v>4344</v>
      </c>
      <c r="F716" s="211" t="s">
        <v>4344</v>
      </c>
      <c r="G716" s="187" t="s">
        <v>4344</v>
      </c>
      <c r="H716" s="10" t="s">
        <v>4344</v>
      </c>
      <c r="I716" s="10" t="s">
        <v>1292</v>
      </c>
      <c r="J716" s="10" t="s">
        <v>7358</v>
      </c>
      <c r="K716" s="10" t="s">
        <v>7359</v>
      </c>
      <c r="L716" s="10" t="s">
        <v>669</v>
      </c>
      <c r="M716" s="10" t="s">
        <v>4344</v>
      </c>
      <c r="N716" s="10" t="s">
        <v>4344</v>
      </c>
      <c r="O716" s="88" t="s">
        <v>4344</v>
      </c>
    </row>
    <row r="717" spans="1:15" ht="14.25" customHeight="1" x14ac:dyDescent="0.2">
      <c r="A717" s="10">
        <f t="shared" si="3"/>
        <v>716</v>
      </c>
      <c r="B717" s="10" t="s">
        <v>7360</v>
      </c>
      <c r="C717" s="11" t="s">
        <v>4344</v>
      </c>
      <c r="D717" s="11">
        <v>8003759695</v>
      </c>
      <c r="E717" s="12" t="s">
        <v>4344</v>
      </c>
      <c r="F717" s="211" t="s">
        <v>4344</v>
      </c>
      <c r="G717" s="187" t="s">
        <v>4344</v>
      </c>
      <c r="H717" s="11" t="s">
        <v>4344</v>
      </c>
      <c r="I717" s="10" t="s">
        <v>1292</v>
      </c>
      <c r="J717" s="10" t="s">
        <v>7361</v>
      </c>
      <c r="K717" s="10" t="s">
        <v>418</v>
      </c>
      <c r="L717" s="10" t="s">
        <v>335</v>
      </c>
      <c r="M717" s="10" t="s">
        <v>4344</v>
      </c>
      <c r="N717" s="10" t="s">
        <v>4344</v>
      </c>
      <c r="O717" s="88" t="s">
        <v>4344</v>
      </c>
    </row>
    <row r="718" spans="1:15" ht="14.25" customHeight="1" x14ac:dyDescent="0.2">
      <c r="A718" s="10">
        <f t="shared" si="3"/>
        <v>717</v>
      </c>
      <c r="B718" s="10" t="s">
        <v>7362</v>
      </c>
      <c r="C718" s="10" t="s">
        <v>7363</v>
      </c>
      <c r="D718" s="11">
        <v>8010006401</v>
      </c>
      <c r="E718" s="12" t="s">
        <v>4344</v>
      </c>
      <c r="F718" s="211" t="s">
        <v>4344</v>
      </c>
      <c r="G718" s="187" t="s">
        <v>4344</v>
      </c>
      <c r="H718" s="11" t="s">
        <v>4344</v>
      </c>
      <c r="I718" s="10" t="s">
        <v>4340</v>
      </c>
      <c r="J718" s="10" t="s">
        <v>7364</v>
      </c>
      <c r="K718" s="10" t="s">
        <v>285</v>
      </c>
      <c r="L718" s="10" t="s">
        <v>286</v>
      </c>
      <c r="M718" s="10" t="s">
        <v>7365</v>
      </c>
      <c r="N718" s="10">
        <v>7471148</v>
      </c>
      <c r="O718" s="88" t="s">
        <v>4344</v>
      </c>
    </row>
    <row r="719" spans="1:15" ht="14.25" customHeight="1" x14ac:dyDescent="0.2">
      <c r="A719" s="10">
        <f t="shared" si="3"/>
        <v>718</v>
      </c>
      <c r="B719" s="10" t="s">
        <v>7366</v>
      </c>
      <c r="C719" s="10" t="s">
        <v>4344</v>
      </c>
      <c r="D719" s="11">
        <v>8012980660</v>
      </c>
      <c r="E719" s="12" t="s">
        <v>4344</v>
      </c>
      <c r="F719" s="211" t="s">
        <v>4344</v>
      </c>
      <c r="G719" s="187" t="s">
        <v>4344</v>
      </c>
      <c r="H719" s="13" t="s">
        <v>4344</v>
      </c>
      <c r="I719" s="10" t="s">
        <v>4340</v>
      </c>
      <c r="J719" s="10" t="s">
        <v>7367</v>
      </c>
      <c r="K719" s="10" t="s">
        <v>4342</v>
      </c>
      <c r="L719" s="10" t="s">
        <v>4342</v>
      </c>
      <c r="M719" s="10" t="s">
        <v>4344</v>
      </c>
      <c r="N719" s="10" t="s">
        <v>4344</v>
      </c>
      <c r="O719" s="88" t="s">
        <v>4344</v>
      </c>
    </row>
    <row r="720" spans="1:15" ht="14.25" customHeight="1" x14ac:dyDescent="0.2">
      <c r="A720" s="10">
        <f t="shared" si="3"/>
        <v>719</v>
      </c>
      <c r="B720" s="10" t="s">
        <v>2989</v>
      </c>
      <c r="C720" s="10" t="s">
        <v>7368</v>
      </c>
      <c r="D720" s="11">
        <v>8020126698</v>
      </c>
      <c r="E720" s="12">
        <v>38782</v>
      </c>
      <c r="F720" s="211" t="s">
        <v>2892</v>
      </c>
      <c r="G720" s="187" t="s">
        <v>4344</v>
      </c>
      <c r="H720" s="10" t="s">
        <v>4344</v>
      </c>
      <c r="I720" s="10" t="s">
        <v>2423</v>
      </c>
      <c r="J720" s="10" t="s">
        <v>7369</v>
      </c>
      <c r="K720" s="10" t="s">
        <v>418</v>
      </c>
      <c r="L720" s="10" t="s">
        <v>335</v>
      </c>
      <c r="M720" s="10" t="s">
        <v>4344</v>
      </c>
      <c r="N720" s="10" t="s">
        <v>4344</v>
      </c>
      <c r="O720" s="88" t="s">
        <v>4344</v>
      </c>
    </row>
    <row r="721" spans="1:15" ht="14.25" customHeight="1" x14ac:dyDescent="0.2">
      <c r="A721" s="10">
        <f t="shared" si="3"/>
        <v>720</v>
      </c>
      <c r="B721" s="10" t="s">
        <v>7370</v>
      </c>
      <c r="C721" s="11" t="s">
        <v>4344</v>
      </c>
      <c r="D721" s="11">
        <v>8020165379</v>
      </c>
      <c r="E721" s="11" t="s">
        <v>4344</v>
      </c>
      <c r="F721" s="211" t="s">
        <v>4344</v>
      </c>
      <c r="G721" s="187" t="s">
        <v>4344</v>
      </c>
      <c r="H721" s="11" t="s">
        <v>4344</v>
      </c>
      <c r="I721" s="10" t="s">
        <v>4340</v>
      </c>
      <c r="J721" s="10" t="s">
        <v>7371</v>
      </c>
      <c r="K721" s="10" t="s">
        <v>4344</v>
      </c>
      <c r="L721" s="10" t="s">
        <v>4344</v>
      </c>
      <c r="M721" s="10" t="s">
        <v>4344</v>
      </c>
      <c r="N721" s="10" t="s">
        <v>4344</v>
      </c>
      <c r="O721" s="88" t="s">
        <v>4344</v>
      </c>
    </row>
    <row r="722" spans="1:15" ht="14.25" customHeight="1" x14ac:dyDescent="0.2">
      <c r="A722" s="10">
        <f t="shared" ref="A722:A785" si="4">+A721+1</f>
        <v>721</v>
      </c>
      <c r="B722" s="10" t="s">
        <v>7372</v>
      </c>
      <c r="C722" s="10" t="s">
        <v>7373</v>
      </c>
      <c r="D722" s="11">
        <v>8020209600</v>
      </c>
      <c r="E722" s="10" t="s">
        <v>4344</v>
      </c>
      <c r="F722" s="211" t="s">
        <v>4344</v>
      </c>
      <c r="G722" s="187" t="s">
        <v>4344</v>
      </c>
      <c r="H722" s="10" t="s">
        <v>4344</v>
      </c>
      <c r="I722" s="10" t="s">
        <v>4340</v>
      </c>
      <c r="J722" s="10" t="s">
        <v>7374</v>
      </c>
      <c r="K722" s="10" t="s">
        <v>4233</v>
      </c>
      <c r="L722" s="10" t="s">
        <v>335</v>
      </c>
      <c r="M722" s="10" t="s">
        <v>4344</v>
      </c>
      <c r="N722" s="10" t="s">
        <v>4344</v>
      </c>
      <c r="O722" s="88" t="s">
        <v>4344</v>
      </c>
    </row>
    <row r="723" spans="1:15" ht="14.25" customHeight="1" x14ac:dyDescent="0.2">
      <c r="A723" s="10">
        <f t="shared" si="4"/>
        <v>722</v>
      </c>
      <c r="B723" s="10" t="s">
        <v>1557</v>
      </c>
      <c r="C723" s="10" t="s">
        <v>4344</v>
      </c>
      <c r="D723" s="11">
        <v>8022222778</v>
      </c>
      <c r="E723" s="11" t="s">
        <v>4344</v>
      </c>
      <c r="F723" s="211" t="s">
        <v>4344</v>
      </c>
      <c r="G723" s="187" t="s">
        <v>4344</v>
      </c>
      <c r="H723" s="11" t="s">
        <v>4344</v>
      </c>
      <c r="I723" s="10" t="s">
        <v>5666</v>
      </c>
      <c r="J723" s="10" t="s">
        <v>7375</v>
      </c>
      <c r="K723" s="10" t="s">
        <v>418</v>
      </c>
      <c r="L723" s="10" t="s">
        <v>335</v>
      </c>
      <c r="M723" s="10" t="s">
        <v>4344</v>
      </c>
      <c r="N723" s="10" t="s">
        <v>4344</v>
      </c>
      <c r="O723" s="88" t="s">
        <v>4344</v>
      </c>
    </row>
    <row r="724" spans="1:15" ht="14.25" customHeight="1" x14ac:dyDescent="0.2">
      <c r="A724" s="10">
        <f t="shared" si="4"/>
        <v>723</v>
      </c>
      <c r="B724" s="10" t="s">
        <v>7376</v>
      </c>
      <c r="C724" s="10" t="s">
        <v>7377</v>
      </c>
      <c r="D724" s="11">
        <v>8040052392</v>
      </c>
      <c r="E724" s="11" t="s">
        <v>4344</v>
      </c>
      <c r="F724" s="211" t="s">
        <v>4344</v>
      </c>
      <c r="G724" s="187" t="s">
        <v>4344</v>
      </c>
      <c r="H724" s="11" t="s">
        <v>4344</v>
      </c>
      <c r="I724" s="10" t="s">
        <v>4340</v>
      </c>
      <c r="J724" s="10" t="s">
        <v>7378</v>
      </c>
      <c r="K724" s="10" t="s">
        <v>7379</v>
      </c>
      <c r="L724" s="10" t="s">
        <v>143</v>
      </c>
      <c r="M724" s="10" t="s">
        <v>7380</v>
      </c>
      <c r="N724" s="10">
        <v>241736</v>
      </c>
      <c r="O724" s="88" t="s">
        <v>4344</v>
      </c>
    </row>
    <row r="725" spans="1:15" ht="14.25" customHeight="1" x14ac:dyDescent="0.2">
      <c r="A725" s="10">
        <f t="shared" si="4"/>
        <v>724</v>
      </c>
      <c r="B725" s="10" t="s">
        <v>7381</v>
      </c>
      <c r="C725" s="10" t="s">
        <v>7382</v>
      </c>
      <c r="D725" s="11">
        <v>8040085312</v>
      </c>
      <c r="E725" s="11" t="s">
        <v>4344</v>
      </c>
      <c r="F725" s="211" t="s">
        <v>4344</v>
      </c>
      <c r="G725" s="187" t="s">
        <v>4344</v>
      </c>
      <c r="H725" s="11" t="s">
        <v>4344</v>
      </c>
      <c r="I725" s="10" t="s">
        <v>4340</v>
      </c>
      <c r="J725" s="10" t="s">
        <v>4344</v>
      </c>
      <c r="K725" s="10" t="s">
        <v>142</v>
      </c>
      <c r="L725" s="10" t="s">
        <v>143</v>
      </c>
      <c r="M725" s="10" t="s">
        <v>7383</v>
      </c>
      <c r="N725" s="10">
        <v>6455173</v>
      </c>
      <c r="O725" s="88" t="s">
        <v>7384</v>
      </c>
    </row>
    <row r="726" spans="1:15" ht="14.25" customHeight="1" x14ac:dyDescent="0.2">
      <c r="A726" s="10">
        <f t="shared" si="4"/>
        <v>725</v>
      </c>
      <c r="B726" s="10" t="s">
        <v>7385</v>
      </c>
      <c r="C726" s="10" t="s">
        <v>7386</v>
      </c>
      <c r="D726" s="11">
        <v>8040087041</v>
      </c>
      <c r="E726" s="11" t="s">
        <v>4344</v>
      </c>
      <c r="F726" s="211" t="s">
        <v>4344</v>
      </c>
      <c r="G726" s="187" t="s">
        <v>4344</v>
      </c>
      <c r="H726" s="11" t="s">
        <v>4344</v>
      </c>
      <c r="I726" s="10" t="s">
        <v>4340</v>
      </c>
      <c r="J726" s="10" t="s">
        <v>7387</v>
      </c>
      <c r="K726" s="10" t="s">
        <v>142</v>
      </c>
      <c r="L726" s="10" t="s">
        <v>143</v>
      </c>
      <c r="M726" s="10" t="s">
        <v>7388</v>
      </c>
      <c r="N726" s="10">
        <v>6711297</v>
      </c>
      <c r="O726" s="88" t="s">
        <v>4344</v>
      </c>
    </row>
    <row r="727" spans="1:15" ht="14.25" customHeight="1" x14ac:dyDescent="0.2">
      <c r="A727" s="10">
        <f t="shared" si="4"/>
        <v>726</v>
      </c>
      <c r="B727" s="10" t="s">
        <v>7389</v>
      </c>
      <c r="C727" s="10" t="s">
        <v>7390</v>
      </c>
      <c r="D727" s="11">
        <v>8040117857</v>
      </c>
      <c r="E727" s="11" t="s">
        <v>7391</v>
      </c>
      <c r="F727" s="211" t="s">
        <v>2892</v>
      </c>
      <c r="G727" s="187" t="s">
        <v>4344</v>
      </c>
      <c r="H727" s="11" t="s">
        <v>4344</v>
      </c>
      <c r="I727" s="10" t="s">
        <v>2423</v>
      </c>
      <c r="J727" s="10" t="s">
        <v>7392</v>
      </c>
      <c r="K727" s="10" t="s">
        <v>142</v>
      </c>
      <c r="L727" s="10" t="s">
        <v>143</v>
      </c>
      <c r="M727" s="10" t="s">
        <v>7393</v>
      </c>
      <c r="N727" s="10">
        <v>6549999</v>
      </c>
      <c r="O727" s="88" t="s">
        <v>7394</v>
      </c>
    </row>
    <row r="728" spans="1:15" ht="14.25" customHeight="1" x14ac:dyDescent="0.2">
      <c r="A728" s="10">
        <f t="shared" si="4"/>
        <v>727</v>
      </c>
      <c r="B728" s="10" t="s">
        <v>7395</v>
      </c>
      <c r="C728" s="11" t="s">
        <v>4344</v>
      </c>
      <c r="D728" s="11">
        <v>8040125248</v>
      </c>
      <c r="E728" s="10" t="s">
        <v>4344</v>
      </c>
      <c r="F728" s="211" t="s">
        <v>4344</v>
      </c>
      <c r="G728" s="187" t="s">
        <v>4344</v>
      </c>
      <c r="H728" s="10" t="s">
        <v>4344</v>
      </c>
      <c r="I728" s="10" t="s">
        <v>4340</v>
      </c>
      <c r="J728" s="10" t="s">
        <v>7396</v>
      </c>
      <c r="K728" s="10" t="s">
        <v>142</v>
      </c>
      <c r="L728" s="10" t="s">
        <v>143</v>
      </c>
      <c r="M728" s="10" t="s">
        <v>4344</v>
      </c>
      <c r="N728" s="10" t="s">
        <v>4344</v>
      </c>
      <c r="O728" s="88" t="s">
        <v>4344</v>
      </c>
    </row>
    <row r="729" spans="1:15" ht="14.25" customHeight="1" x14ac:dyDescent="0.2">
      <c r="A729" s="10">
        <f t="shared" si="4"/>
        <v>728</v>
      </c>
      <c r="B729" s="10" t="s">
        <v>7397</v>
      </c>
      <c r="C729" s="10" t="s">
        <v>7398</v>
      </c>
      <c r="D729" s="11">
        <v>8040126538</v>
      </c>
      <c r="E729" s="10" t="s">
        <v>4344</v>
      </c>
      <c r="F729" s="211" t="s">
        <v>7399</v>
      </c>
      <c r="G729" s="187" t="s">
        <v>4344</v>
      </c>
      <c r="H729" s="10" t="s">
        <v>4344</v>
      </c>
      <c r="I729" s="10" t="s">
        <v>2423</v>
      </c>
      <c r="J729" s="10" t="s">
        <v>4344</v>
      </c>
      <c r="K729" s="10" t="s">
        <v>142</v>
      </c>
      <c r="L729" s="10" t="s">
        <v>143</v>
      </c>
      <c r="M729" s="10" t="s">
        <v>7400</v>
      </c>
      <c r="N729" s="10">
        <v>6471183</v>
      </c>
      <c r="O729" s="88" t="s">
        <v>4344</v>
      </c>
    </row>
    <row r="730" spans="1:15" ht="14.25" customHeight="1" x14ac:dyDescent="0.2">
      <c r="A730" s="10">
        <f t="shared" si="4"/>
        <v>729</v>
      </c>
      <c r="B730" s="10" t="s">
        <v>7401</v>
      </c>
      <c r="C730" s="11" t="s">
        <v>7402</v>
      </c>
      <c r="D730" s="11">
        <v>8040130540</v>
      </c>
      <c r="E730" s="12">
        <v>41503</v>
      </c>
      <c r="F730" s="211" t="s">
        <v>2892</v>
      </c>
      <c r="G730" s="187" t="s">
        <v>4344</v>
      </c>
      <c r="H730" s="10" t="s">
        <v>4344</v>
      </c>
      <c r="I730" s="10" t="s">
        <v>2423</v>
      </c>
      <c r="J730" s="10" t="s">
        <v>7403</v>
      </c>
      <c r="K730" s="10" t="s">
        <v>142</v>
      </c>
      <c r="L730" s="10" t="s">
        <v>143</v>
      </c>
      <c r="M730" s="10" t="s">
        <v>4344</v>
      </c>
      <c r="N730" s="10" t="s">
        <v>4344</v>
      </c>
      <c r="O730" s="88" t="s">
        <v>4344</v>
      </c>
    </row>
    <row r="731" spans="1:15" ht="14.25" customHeight="1" x14ac:dyDescent="0.2">
      <c r="A731" s="10">
        <f t="shared" si="4"/>
        <v>730</v>
      </c>
      <c r="B731" s="10" t="s">
        <v>7404</v>
      </c>
      <c r="C731" s="10" t="s">
        <v>7405</v>
      </c>
      <c r="D731" s="11">
        <v>8040132681</v>
      </c>
      <c r="E731" s="12">
        <v>41503</v>
      </c>
      <c r="F731" s="211" t="s">
        <v>2892</v>
      </c>
      <c r="G731" s="187" t="s">
        <v>4344</v>
      </c>
      <c r="H731" s="10" t="s">
        <v>4344</v>
      </c>
      <c r="I731" s="10" t="s">
        <v>2423</v>
      </c>
      <c r="J731" s="10" t="s">
        <v>7403</v>
      </c>
      <c r="K731" s="10" t="s">
        <v>142</v>
      </c>
      <c r="L731" s="10" t="s">
        <v>143</v>
      </c>
      <c r="M731" s="10" t="s">
        <v>4344</v>
      </c>
      <c r="N731" s="10" t="s">
        <v>4344</v>
      </c>
      <c r="O731" s="88" t="s">
        <v>4344</v>
      </c>
    </row>
    <row r="732" spans="1:15" ht="14.25" customHeight="1" x14ac:dyDescent="0.2">
      <c r="A732" s="10">
        <f t="shared" si="4"/>
        <v>731</v>
      </c>
      <c r="B732" s="10" t="s">
        <v>7406</v>
      </c>
      <c r="C732" s="10" t="s">
        <v>7407</v>
      </c>
      <c r="D732" s="11">
        <v>8050044248</v>
      </c>
      <c r="E732" s="11" t="s">
        <v>4344</v>
      </c>
      <c r="F732" s="211" t="s">
        <v>4344</v>
      </c>
      <c r="G732" s="187" t="s">
        <v>4344</v>
      </c>
      <c r="H732" s="11" t="s">
        <v>4344</v>
      </c>
      <c r="I732" s="10" t="s">
        <v>4340</v>
      </c>
      <c r="J732" s="10" t="s">
        <v>7408</v>
      </c>
      <c r="K732" s="10" t="s">
        <v>54</v>
      </c>
      <c r="L732" s="10" t="s">
        <v>25</v>
      </c>
      <c r="M732" s="10" t="s">
        <v>7409</v>
      </c>
      <c r="N732" s="10">
        <v>8805357</v>
      </c>
      <c r="O732" s="88" t="s">
        <v>4344</v>
      </c>
    </row>
    <row r="733" spans="1:15" ht="14.25" customHeight="1" x14ac:dyDescent="0.2">
      <c r="A733" s="10">
        <f t="shared" si="4"/>
        <v>732</v>
      </c>
      <c r="B733" s="10" t="s">
        <v>7410</v>
      </c>
      <c r="C733" s="10" t="s">
        <v>7411</v>
      </c>
      <c r="D733" s="10">
        <v>8050070073</v>
      </c>
      <c r="E733" s="11" t="s">
        <v>4344</v>
      </c>
      <c r="F733" s="211" t="s">
        <v>4344</v>
      </c>
      <c r="G733" s="187" t="s">
        <v>4344</v>
      </c>
      <c r="H733" s="11" t="s">
        <v>4344</v>
      </c>
      <c r="I733" s="10" t="s">
        <v>4340</v>
      </c>
      <c r="J733" s="10" t="s">
        <v>7412</v>
      </c>
      <c r="K733" s="10" t="s">
        <v>54</v>
      </c>
      <c r="L733" s="10" t="s">
        <v>25</v>
      </c>
      <c r="M733" s="10" t="s">
        <v>4344</v>
      </c>
      <c r="N733" s="10" t="s">
        <v>4344</v>
      </c>
      <c r="O733" s="88" t="s">
        <v>4344</v>
      </c>
    </row>
    <row r="734" spans="1:15" ht="14.25" customHeight="1" x14ac:dyDescent="0.2">
      <c r="A734" s="10">
        <f t="shared" si="4"/>
        <v>733</v>
      </c>
      <c r="B734" s="10" t="s">
        <v>7413</v>
      </c>
      <c r="C734" s="10" t="s">
        <v>7414</v>
      </c>
      <c r="D734" s="11">
        <v>8050101911</v>
      </c>
      <c r="E734" s="11" t="s">
        <v>4344</v>
      </c>
      <c r="F734" s="211" t="s">
        <v>4344</v>
      </c>
      <c r="G734" s="187" t="s">
        <v>4344</v>
      </c>
      <c r="H734" s="11" t="s">
        <v>4344</v>
      </c>
      <c r="I734" s="10" t="s">
        <v>4340</v>
      </c>
      <c r="J734" s="10" t="s">
        <v>7415</v>
      </c>
      <c r="K734" s="10" t="s">
        <v>54</v>
      </c>
      <c r="L734" s="10" t="s">
        <v>25</v>
      </c>
      <c r="M734" s="10" t="s">
        <v>7416</v>
      </c>
      <c r="N734" s="10">
        <v>5562068</v>
      </c>
      <c r="O734" s="88" t="s">
        <v>4344</v>
      </c>
    </row>
    <row r="735" spans="1:15" ht="14.25" customHeight="1" x14ac:dyDescent="0.2">
      <c r="A735" s="10">
        <f t="shared" si="4"/>
        <v>734</v>
      </c>
      <c r="B735" s="10" t="s">
        <v>7417</v>
      </c>
      <c r="C735" s="10" t="s">
        <v>7418</v>
      </c>
      <c r="D735" s="11">
        <v>8050103728</v>
      </c>
      <c r="E735" s="11" t="s">
        <v>4344</v>
      </c>
      <c r="F735" s="211" t="s">
        <v>4344</v>
      </c>
      <c r="G735" s="187" t="s">
        <v>4344</v>
      </c>
      <c r="H735" s="11" t="s">
        <v>4344</v>
      </c>
      <c r="I735" s="10" t="s">
        <v>4340</v>
      </c>
      <c r="J735" s="10" t="s">
        <v>7419</v>
      </c>
      <c r="K735" s="10" t="s">
        <v>54</v>
      </c>
      <c r="L735" s="10" t="s">
        <v>25</v>
      </c>
      <c r="M735" s="10" t="s">
        <v>4039</v>
      </c>
      <c r="N735" s="10" t="s">
        <v>4344</v>
      </c>
      <c r="O735" s="88" t="s">
        <v>7420</v>
      </c>
    </row>
    <row r="736" spans="1:15" ht="14.25" customHeight="1" x14ac:dyDescent="0.2">
      <c r="A736" s="10">
        <f t="shared" si="4"/>
        <v>735</v>
      </c>
      <c r="B736" s="10" t="s">
        <v>7421</v>
      </c>
      <c r="C736" s="11" t="s">
        <v>4344</v>
      </c>
      <c r="D736" s="11">
        <v>8050152341</v>
      </c>
      <c r="E736" s="10" t="s">
        <v>4344</v>
      </c>
      <c r="F736" s="211" t="s">
        <v>4344</v>
      </c>
      <c r="G736" s="187" t="s">
        <v>4344</v>
      </c>
      <c r="H736" s="10" t="s">
        <v>4344</v>
      </c>
      <c r="I736" s="10" t="s">
        <v>1292</v>
      </c>
      <c r="J736" s="10" t="s">
        <v>7422</v>
      </c>
      <c r="K736" s="10" t="s">
        <v>54</v>
      </c>
      <c r="L736" s="10" t="s">
        <v>25</v>
      </c>
      <c r="M736" s="10" t="s">
        <v>4344</v>
      </c>
      <c r="N736" s="10" t="s">
        <v>4344</v>
      </c>
      <c r="O736" s="88" t="s">
        <v>4344</v>
      </c>
    </row>
    <row r="737" spans="1:15" ht="14.25" customHeight="1" x14ac:dyDescent="0.2">
      <c r="A737" s="10">
        <f t="shared" si="4"/>
        <v>736</v>
      </c>
      <c r="B737" s="10" t="s">
        <v>7423</v>
      </c>
      <c r="C737" s="11" t="s">
        <v>4344</v>
      </c>
      <c r="D737" s="11">
        <v>8050155622</v>
      </c>
      <c r="E737" s="11" t="s">
        <v>4344</v>
      </c>
      <c r="F737" s="211" t="s">
        <v>4344</v>
      </c>
      <c r="G737" s="187" t="s">
        <v>4344</v>
      </c>
      <c r="H737" s="11" t="s">
        <v>4344</v>
      </c>
      <c r="I737" s="10" t="s">
        <v>1292</v>
      </c>
      <c r="J737" s="10" t="s">
        <v>5824</v>
      </c>
      <c r="K737" s="10" t="s">
        <v>54</v>
      </c>
      <c r="L737" s="10" t="s">
        <v>25</v>
      </c>
      <c r="M737" s="10" t="s">
        <v>4344</v>
      </c>
      <c r="N737" s="10" t="s">
        <v>4344</v>
      </c>
      <c r="O737" s="88" t="s">
        <v>4344</v>
      </c>
    </row>
    <row r="738" spans="1:15" ht="14.25" customHeight="1" x14ac:dyDescent="0.2">
      <c r="A738" s="10">
        <f t="shared" si="4"/>
        <v>737</v>
      </c>
      <c r="B738" s="10" t="s">
        <v>7424</v>
      </c>
      <c r="C738" s="11" t="s">
        <v>4344</v>
      </c>
      <c r="D738" s="11">
        <v>8050220345</v>
      </c>
      <c r="E738" s="11" t="s">
        <v>4344</v>
      </c>
      <c r="F738" s="211" t="s">
        <v>4344</v>
      </c>
      <c r="G738" s="187" t="s">
        <v>4344</v>
      </c>
      <c r="H738" s="11" t="s">
        <v>4344</v>
      </c>
      <c r="I738" s="10" t="s">
        <v>4340</v>
      </c>
      <c r="J738" s="10" t="s">
        <v>7425</v>
      </c>
      <c r="K738" s="10" t="s">
        <v>54</v>
      </c>
      <c r="L738" s="10" t="s">
        <v>25</v>
      </c>
      <c r="M738" s="10" t="s">
        <v>4344</v>
      </c>
      <c r="N738" s="10" t="s">
        <v>4344</v>
      </c>
      <c r="O738" s="88" t="s">
        <v>4344</v>
      </c>
    </row>
    <row r="739" spans="1:15" ht="14.25" customHeight="1" x14ac:dyDescent="0.2">
      <c r="A739" s="10">
        <f t="shared" si="4"/>
        <v>738</v>
      </c>
      <c r="B739" s="10" t="s">
        <v>7426</v>
      </c>
      <c r="C739" s="10" t="s">
        <v>7427</v>
      </c>
      <c r="D739" s="11">
        <v>8050240795</v>
      </c>
      <c r="E739" s="11" t="s">
        <v>4344</v>
      </c>
      <c r="F739" s="211" t="s">
        <v>4344</v>
      </c>
      <c r="G739" s="187" t="s">
        <v>4344</v>
      </c>
      <c r="H739" s="11" t="s">
        <v>4344</v>
      </c>
      <c r="I739" s="10" t="s">
        <v>4340</v>
      </c>
      <c r="J739" s="10" t="s">
        <v>7428</v>
      </c>
      <c r="K739" s="10" t="s">
        <v>54</v>
      </c>
      <c r="L739" s="10" t="s">
        <v>25</v>
      </c>
      <c r="M739" s="10" t="s">
        <v>7429</v>
      </c>
      <c r="N739" s="10">
        <v>8853303</v>
      </c>
      <c r="O739" s="88" t="s">
        <v>7430</v>
      </c>
    </row>
    <row r="740" spans="1:15" ht="14.25" customHeight="1" x14ac:dyDescent="0.2">
      <c r="A740" s="10">
        <f t="shared" si="4"/>
        <v>739</v>
      </c>
      <c r="B740" s="10" t="s">
        <v>7431</v>
      </c>
      <c r="C740" s="10" t="s">
        <v>7432</v>
      </c>
      <c r="D740" s="11">
        <v>8050243442</v>
      </c>
      <c r="E740" s="11" t="s">
        <v>4344</v>
      </c>
      <c r="F740" s="211" t="s">
        <v>4344</v>
      </c>
      <c r="G740" s="187" t="s">
        <v>4344</v>
      </c>
      <c r="H740" s="11" t="s">
        <v>4344</v>
      </c>
      <c r="I740" s="10" t="s">
        <v>4340</v>
      </c>
      <c r="J740" s="10" t="s">
        <v>7433</v>
      </c>
      <c r="K740" s="10" t="s">
        <v>54</v>
      </c>
      <c r="L740" s="10" t="s">
        <v>25</v>
      </c>
      <c r="M740" s="10" t="s">
        <v>7434</v>
      </c>
      <c r="N740" s="10">
        <v>6807585</v>
      </c>
      <c r="O740" s="88" t="s">
        <v>7435</v>
      </c>
    </row>
    <row r="741" spans="1:15" ht="14.25" customHeight="1" x14ac:dyDescent="0.2">
      <c r="A741" s="10">
        <f t="shared" si="4"/>
        <v>740</v>
      </c>
      <c r="B741" s="10" t="s">
        <v>7436</v>
      </c>
      <c r="C741" s="11" t="s">
        <v>4344</v>
      </c>
      <c r="D741" s="11">
        <v>8050276301</v>
      </c>
      <c r="E741" s="10" t="s">
        <v>4344</v>
      </c>
      <c r="F741" s="211" t="s">
        <v>4344</v>
      </c>
      <c r="G741" s="187" t="s">
        <v>4344</v>
      </c>
      <c r="H741" s="10" t="s">
        <v>4344</v>
      </c>
      <c r="I741" s="10" t="s">
        <v>4340</v>
      </c>
      <c r="J741" s="10" t="s">
        <v>7437</v>
      </c>
      <c r="K741" s="10" t="s">
        <v>54</v>
      </c>
      <c r="L741" s="10" t="s">
        <v>25</v>
      </c>
      <c r="M741" s="10" t="s">
        <v>4344</v>
      </c>
      <c r="N741" s="10" t="s">
        <v>4344</v>
      </c>
      <c r="O741" s="88" t="s">
        <v>4344</v>
      </c>
    </row>
    <row r="742" spans="1:15" ht="14.25" customHeight="1" x14ac:dyDescent="0.2">
      <c r="A742" s="10">
        <f t="shared" si="4"/>
        <v>741</v>
      </c>
      <c r="B742" s="10" t="s">
        <v>7438</v>
      </c>
      <c r="C742" s="10" t="s">
        <v>7439</v>
      </c>
      <c r="D742" s="11">
        <v>8050286603</v>
      </c>
      <c r="E742" s="11" t="s">
        <v>4344</v>
      </c>
      <c r="F742" s="211" t="s">
        <v>4344</v>
      </c>
      <c r="G742" s="187" t="s">
        <v>4344</v>
      </c>
      <c r="H742" s="11" t="s">
        <v>4344</v>
      </c>
      <c r="I742" s="10" t="s">
        <v>4340</v>
      </c>
      <c r="J742" s="10" t="s">
        <v>7440</v>
      </c>
      <c r="K742" s="10" t="s">
        <v>508</v>
      </c>
      <c r="L742" s="10" t="s">
        <v>25</v>
      </c>
      <c r="M742" s="10" t="s">
        <v>7441</v>
      </c>
      <c r="N742" s="10">
        <v>6912000</v>
      </c>
      <c r="O742" s="88" t="s">
        <v>7442</v>
      </c>
    </row>
    <row r="743" spans="1:15" ht="14.25" customHeight="1" x14ac:dyDescent="0.2">
      <c r="A743" s="10">
        <f t="shared" si="4"/>
        <v>742</v>
      </c>
      <c r="B743" s="10" t="s">
        <v>7443</v>
      </c>
      <c r="C743" s="11" t="s">
        <v>4344</v>
      </c>
      <c r="D743" s="11">
        <v>8050290118</v>
      </c>
      <c r="E743" s="11" t="s">
        <v>4344</v>
      </c>
      <c r="F743" s="211" t="s">
        <v>4344</v>
      </c>
      <c r="G743" s="187" t="s">
        <v>4344</v>
      </c>
      <c r="H743" s="11" t="s">
        <v>4344</v>
      </c>
      <c r="I743" s="10" t="s">
        <v>4340</v>
      </c>
      <c r="J743" s="10" t="s">
        <v>7444</v>
      </c>
      <c r="K743" s="10" t="s">
        <v>54</v>
      </c>
      <c r="L743" s="10" t="s">
        <v>25</v>
      </c>
      <c r="M743" s="10" t="s">
        <v>7445</v>
      </c>
      <c r="N743" s="10">
        <v>6816469</v>
      </c>
      <c r="O743" s="88" t="s">
        <v>4344</v>
      </c>
    </row>
    <row r="744" spans="1:15" ht="14.25" customHeight="1" x14ac:dyDescent="0.2">
      <c r="A744" s="10">
        <f t="shared" si="4"/>
        <v>743</v>
      </c>
      <c r="B744" s="10" t="s">
        <v>7446</v>
      </c>
      <c r="C744" s="11" t="s">
        <v>4344</v>
      </c>
      <c r="D744" s="11">
        <v>8060074213</v>
      </c>
      <c r="E744" s="11" t="s">
        <v>4344</v>
      </c>
      <c r="F744" s="211" t="s">
        <v>4344</v>
      </c>
      <c r="G744" s="187" t="s">
        <v>4344</v>
      </c>
      <c r="H744" s="11" t="s">
        <v>4344</v>
      </c>
      <c r="I744" s="10" t="s">
        <v>4340</v>
      </c>
      <c r="J744" s="10" t="s">
        <v>7447</v>
      </c>
      <c r="K744" s="10" t="s">
        <v>1824</v>
      </c>
      <c r="L744" s="10" t="s">
        <v>463</v>
      </c>
      <c r="M744" s="10" t="s">
        <v>4344</v>
      </c>
      <c r="N744" s="10" t="s">
        <v>4344</v>
      </c>
      <c r="O744" s="88" t="s">
        <v>4344</v>
      </c>
    </row>
    <row r="745" spans="1:15" ht="14.25" customHeight="1" x14ac:dyDescent="0.2">
      <c r="A745" s="10">
        <f t="shared" si="4"/>
        <v>744</v>
      </c>
      <c r="B745" s="10" t="s">
        <v>7448</v>
      </c>
      <c r="C745" s="11" t="s">
        <v>4344</v>
      </c>
      <c r="D745" s="11">
        <v>8060102461</v>
      </c>
      <c r="E745" s="11" t="s">
        <v>4344</v>
      </c>
      <c r="F745" s="211" t="s">
        <v>4344</v>
      </c>
      <c r="G745" s="187" t="s">
        <v>4344</v>
      </c>
      <c r="H745" s="11" t="s">
        <v>4344</v>
      </c>
      <c r="I745" s="10" t="s">
        <v>4340</v>
      </c>
      <c r="J745" s="10" t="s">
        <v>7449</v>
      </c>
      <c r="K745" s="10" t="s">
        <v>1824</v>
      </c>
      <c r="L745" s="10" t="s">
        <v>463</v>
      </c>
      <c r="M745" s="10" t="s">
        <v>4344</v>
      </c>
      <c r="N745" s="10" t="s">
        <v>4344</v>
      </c>
      <c r="O745" s="88" t="s">
        <v>4344</v>
      </c>
    </row>
    <row r="746" spans="1:15" ht="14.25" customHeight="1" x14ac:dyDescent="0.2">
      <c r="A746" s="10">
        <f t="shared" si="4"/>
        <v>745</v>
      </c>
      <c r="B746" s="10" t="s">
        <v>7450</v>
      </c>
      <c r="C746" s="10" t="s">
        <v>7451</v>
      </c>
      <c r="D746" s="11">
        <v>8060108263</v>
      </c>
      <c r="E746" s="13" t="s">
        <v>4344</v>
      </c>
      <c r="F746" s="211" t="s">
        <v>4344</v>
      </c>
      <c r="G746" s="187" t="s">
        <v>4344</v>
      </c>
      <c r="H746" s="10" t="s">
        <v>4344</v>
      </c>
      <c r="I746" s="10" t="s">
        <v>4340</v>
      </c>
      <c r="J746" s="10" t="s">
        <v>7452</v>
      </c>
      <c r="K746" s="10" t="s">
        <v>1824</v>
      </c>
      <c r="L746" s="10" t="s">
        <v>463</v>
      </c>
      <c r="M746" s="10" t="s">
        <v>7453</v>
      </c>
      <c r="N746" s="10">
        <v>6642572</v>
      </c>
      <c r="O746" s="88" t="s">
        <v>4344</v>
      </c>
    </row>
    <row r="747" spans="1:15" ht="14.25" customHeight="1" x14ac:dyDescent="0.2">
      <c r="A747" s="10">
        <f t="shared" si="4"/>
        <v>746</v>
      </c>
      <c r="B747" s="10" t="s">
        <v>7454</v>
      </c>
      <c r="C747" s="11" t="s">
        <v>4344</v>
      </c>
      <c r="D747" s="11">
        <v>8066084771</v>
      </c>
      <c r="E747" s="11" t="s">
        <v>4344</v>
      </c>
      <c r="F747" s="211" t="s">
        <v>4344</v>
      </c>
      <c r="G747" s="187" t="s">
        <v>4344</v>
      </c>
      <c r="H747" s="11" t="s">
        <v>4344</v>
      </c>
      <c r="I747" s="10" t="s">
        <v>4340</v>
      </c>
      <c r="J747" s="10" t="s">
        <v>7455</v>
      </c>
      <c r="K747" s="10" t="s">
        <v>1824</v>
      </c>
      <c r="L747" s="10" t="s">
        <v>463</v>
      </c>
      <c r="M747" s="10" t="s">
        <v>4344</v>
      </c>
      <c r="N747" s="10" t="s">
        <v>4344</v>
      </c>
      <c r="O747" s="88" t="s">
        <v>4344</v>
      </c>
    </row>
    <row r="748" spans="1:15" ht="14.25" customHeight="1" x14ac:dyDescent="0.2">
      <c r="A748" s="10">
        <f t="shared" si="4"/>
        <v>747</v>
      </c>
      <c r="B748" s="10" t="s">
        <v>7456</v>
      </c>
      <c r="C748" s="10" t="s">
        <v>7457</v>
      </c>
      <c r="D748" s="11">
        <v>8070022304</v>
      </c>
      <c r="E748" s="11" t="s">
        <v>4344</v>
      </c>
      <c r="F748" s="211" t="s">
        <v>4344</v>
      </c>
      <c r="G748" s="187" t="s">
        <v>4344</v>
      </c>
      <c r="H748" s="11" t="s">
        <v>4344</v>
      </c>
      <c r="I748" s="10" t="s">
        <v>4340</v>
      </c>
      <c r="J748" s="10" t="s">
        <v>7458</v>
      </c>
      <c r="K748" s="10" t="s">
        <v>167</v>
      </c>
      <c r="L748" s="10" t="s">
        <v>168</v>
      </c>
      <c r="M748" s="10" t="s">
        <v>4344</v>
      </c>
      <c r="N748" s="10" t="s">
        <v>4344</v>
      </c>
      <c r="O748" s="88" t="s">
        <v>4344</v>
      </c>
    </row>
    <row r="749" spans="1:15" ht="14.25" customHeight="1" x14ac:dyDescent="0.2">
      <c r="A749" s="10">
        <f t="shared" si="4"/>
        <v>748</v>
      </c>
      <c r="B749" s="10" t="s">
        <v>7459</v>
      </c>
      <c r="C749" s="10" t="s">
        <v>7460</v>
      </c>
      <c r="D749" s="11">
        <v>8070028840</v>
      </c>
      <c r="E749" s="11" t="s">
        <v>4344</v>
      </c>
      <c r="F749" s="211" t="s">
        <v>4344</v>
      </c>
      <c r="G749" s="187" t="s">
        <v>4344</v>
      </c>
      <c r="H749" s="11" t="s">
        <v>4344</v>
      </c>
      <c r="I749" s="10" t="s">
        <v>4340</v>
      </c>
      <c r="J749" s="10" t="s">
        <v>7461</v>
      </c>
      <c r="K749" s="10" t="s">
        <v>167</v>
      </c>
      <c r="L749" s="10" t="s">
        <v>168</v>
      </c>
      <c r="M749" s="10" t="s">
        <v>7462</v>
      </c>
      <c r="N749" s="10">
        <v>19636000000</v>
      </c>
      <c r="O749" s="88" t="s">
        <v>4344</v>
      </c>
    </row>
    <row r="750" spans="1:15" ht="14.25" customHeight="1" x14ac:dyDescent="0.2">
      <c r="A750" s="10">
        <f t="shared" si="4"/>
        <v>749</v>
      </c>
      <c r="B750" s="10" t="s">
        <v>7463</v>
      </c>
      <c r="C750" s="11" t="s">
        <v>4344</v>
      </c>
      <c r="D750" s="11">
        <v>8070986329</v>
      </c>
      <c r="E750" s="10" t="s">
        <v>4344</v>
      </c>
      <c r="F750" s="211" t="s">
        <v>4344</v>
      </c>
      <c r="G750" s="187" t="s">
        <v>4344</v>
      </c>
      <c r="H750" s="10" t="s">
        <v>4344</v>
      </c>
      <c r="I750" s="10" t="s">
        <v>1292</v>
      </c>
      <c r="J750" s="10" t="s">
        <v>7464</v>
      </c>
      <c r="K750" s="10" t="s">
        <v>487</v>
      </c>
      <c r="L750" s="10" t="s">
        <v>168</v>
      </c>
      <c r="M750" s="10" t="s">
        <v>4344</v>
      </c>
      <c r="N750" s="10" t="s">
        <v>4344</v>
      </c>
      <c r="O750" s="88" t="s">
        <v>4344</v>
      </c>
    </row>
    <row r="751" spans="1:15" ht="14.25" customHeight="1" x14ac:dyDescent="0.2">
      <c r="A751" s="10">
        <f t="shared" si="4"/>
        <v>750</v>
      </c>
      <c r="B751" s="10" t="s">
        <v>7465</v>
      </c>
      <c r="C751" s="11" t="s">
        <v>4344</v>
      </c>
      <c r="D751" s="11">
        <v>8080000183</v>
      </c>
      <c r="E751" s="11" t="s">
        <v>4344</v>
      </c>
      <c r="F751" s="211" t="s">
        <v>4344</v>
      </c>
      <c r="G751" s="187" t="s">
        <v>4344</v>
      </c>
      <c r="H751" s="11" t="s">
        <v>4344</v>
      </c>
      <c r="I751" s="10" t="s">
        <v>1292</v>
      </c>
      <c r="J751" s="10" t="s">
        <v>7466</v>
      </c>
      <c r="K751" s="10" t="s">
        <v>4342</v>
      </c>
      <c r="L751" s="10" t="s">
        <v>4342</v>
      </c>
      <c r="M751" s="10" t="s">
        <v>4344</v>
      </c>
      <c r="N751" s="10" t="s">
        <v>4344</v>
      </c>
      <c r="O751" s="88" t="s">
        <v>4344</v>
      </c>
    </row>
    <row r="752" spans="1:15" ht="14.25" customHeight="1" x14ac:dyDescent="0.2">
      <c r="A752" s="10">
        <f t="shared" si="4"/>
        <v>751</v>
      </c>
      <c r="B752" s="10" t="s">
        <v>7467</v>
      </c>
      <c r="C752" s="11" t="s">
        <v>4344</v>
      </c>
      <c r="D752" s="11">
        <v>8080009581</v>
      </c>
      <c r="E752" s="11" t="s">
        <v>4344</v>
      </c>
      <c r="F752" s="211" t="s">
        <v>4344</v>
      </c>
      <c r="G752" s="187" t="s">
        <v>4344</v>
      </c>
      <c r="H752" s="11" t="s">
        <v>4344</v>
      </c>
      <c r="I752" s="10" t="s">
        <v>4340</v>
      </c>
      <c r="J752" s="10" t="s">
        <v>7468</v>
      </c>
      <c r="K752" s="10" t="s">
        <v>7469</v>
      </c>
      <c r="L752" s="10" t="s">
        <v>34</v>
      </c>
      <c r="M752" s="10" t="s">
        <v>4344</v>
      </c>
      <c r="N752" s="10" t="s">
        <v>4344</v>
      </c>
      <c r="O752" s="88" t="s">
        <v>4344</v>
      </c>
    </row>
    <row r="753" spans="1:15" ht="14.25" customHeight="1" x14ac:dyDescent="0.2">
      <c r="A753" s="10">
        <f t="shared" si="4"/>
        <v>752</v>
      </c>
      <c r="B753" s="10" t="s">
        <v>7470</v>
      </c>
      <c r="C753" s="11" t="s">
        <v>4344</v>
      </c>
      <c r="D753" s="11">
        <v>8080081418</v>
      </c>
      <c r="E753" s="11" t="s">
        <v>4344</v>
      </c>
      <c r="F753" s="211" t="s">
        <v>4344</v>
      </c>
      <c r="G753" s="187" t="s">
        <v>4344</v>
      </c>
      <c r="H753" s="11" t="s">
        <v>4344</v>
      </c>
      <c r="I753" s="10" t="s">
        <v>4340</v>
      </c>
      <c r="J753" s="10" t="s">
        <v>7471</v>
      </c>
      <c r="K753" s="10" t="s">
        <v>298</v>
      </c>
      <c r="L753" s="10" t="s">
        <v>34</v>
      </c>
      <c r="M753" s="10" t="s">
        <v>4344</v>
      </c>
      <c r="N753" s="10" t="s">
        <v>4344</v>
      </c>
      <c r="O753" s="88" t="s">
        <v>4344</v>
      </c>
    </row>
    <row r="754" spans="1:15" ht="14.25" customHeight="1" x14ac:dyDescent="0.2">
      <c r="A754" s="10">
        <f t="shared" si="4"/>
        <v>753</v>
      </c>
      <c r="B754" s="10" t="s">
        <v>7472</v>
      </c>
      <c r="C754" s="10" t="s">
        <v>3383</v>
      </c>
      <c r="D754" s="11">
        <v>8090064875</v>
      </c>
      <c r="E754" s="12">
        <v>38633</v>
      </c>
      <c r="F754" s="211" t="s">
        <v>2892</v>
      </c>
      <c r="G754" s="187" t="s">
        <v>4344</v>
      </c>
      <c r="H754" s="11" t="s">
        <v>4344</v>
      </c>
      <c r="I754" s="10" t="s">
        <v>2423</v>
      </c>
      <c r="J754" s="10" t="s">
        <v>7473</v>
      </c>
      <c r="K754" s="10" t="s">
        <v>157</v>
      </c>
      <c r="L754" s="10" t="s">
        <v>158</v>
      </c>
      <c r="M754" s="10" t="s">
        <v>7474</v>
      </c>
      <c r="N754" s="10">
        <v>2611997</v>
      </c>
      <c r="O754" s="88" t="s">
        <v>7475</v>
      </c>
    </row>
    <row r="755" spans="1:15" ht="14.25" customHeight="1" x14ac:dyDescent="0.2">
      <c r="A755" s="10">
        <f t="shared" si="4"/>
        <v>754</v>
      </c>
      <c r="B755" s="10" t="s">
        <v>7476</v>
      </c>
      <c r="C755" s="10" t="s">
        <v>7477</v>
      </c>
      <c r="D755" s="11">
        <v>8090065218</v>
      </c>
      <c r="E755" s="12">
        <v>38533</v>
      </c>
      <c r="F755" s="211" t="s">
        <v>2892</v>
      </c>
      <c r="G755" s="187" t="s">
        <v>4344</v>
      </c>
      <c r="H755" s="11" t="s">
        <v>4344</v>
      </c>
      <c r="I755" s="10" t="s">
        <v>2423</v>
      </c>
      <c r="J755" s="10" t="s">
        <v>7478</v>
      </c>
      <c r="K755" s="10" t="s">
        <v>157</v>
      </c>
      <c r="L755" s="10" t="s">
        <v>158</v>
      </c>
      <c r="M755" s="10" t="s">
        <v>7479</v>
      </c>
      <c r="N755" s="10">
        <v>2639115</v>
      </c>
      <c r="O755" s="88" t="s">
        <v>4344</v>
      </c>
    </row>
    <row r="756" spans="1:15" ht="14.25" customHeight="1" x14ac:dyDescent="0.2">
      <c r="A756" s="10">
        <f t="shared" si="4"/>
        <v>755</v>
      </c>
      <c r="B756" s="10" t="s">
        <v>7480</v>
      </c>
      <c r="C756" s="10" t="s">
        <v>7481</v>
      </c>
      <c r="D756" s="11">
        <v>8090093706</v>
      </c>
      <c r="E756" s="12">
        <v>37948</v>
      </c>
      <c r="F756" s="211" t="s">
        <v>2892</v>
      </c>
      <c r="G756" s="187" t="s">
        <v>4344</v>
      </c>
      <c r="H756" s="11" t="s">
        <v>4344</v>
      </c>
      <c r="I756" s="10" t="s">
        <v>2423</v>
      </c>
      <c r="J756" s="10" t="s">
        <v>7482</v>
      </c>
      <c r="K756" s="10" t="s">
        <v>157</v>
      </c>
      <c r="L756" s="10" t="s">
        <v>158</v>
      </c>
      <c r="M756" s="10" t="s">
        <v>7483</v>
      </c>
      <c r="N756" s="10">
        <v>2666552</v>
      </c>
      <c r="O756" s="88" t="s">
        <v>4344</v>
      </c>
    </row>
    <row r="757" spans="1:15" ht="14.25" customHeight="1" x14ac:dyDescent="0.2">
      <c r="A757" s="10">
        <f t="shared" si="4"/>
        <v>756</v>
      </c>
      <c r="B757" s="10" t="s">
        <v>7484</v>
      </c>
      <c r="C757" s="10" t="s">
        <v>7485</v>
      </c>
      <c r="D757" s="11">
        <v>8090093713</v>
      </c>
      <c r="E757" s="12" t="s">
        <v>4344</v>
      </c>
      <c r="F757" s="211" t="s">
        <v>4344</v>
      </c>
      <c r="G757" s="187" t="s">
        <v>4344</v>
      </c>
      <c r="H757" s="11" t="s">
        <v>4344</v>
      </c>
      <c r="I757" s="10" t="s">
        <v>4340</v>
      </c>
      <c r="J757" s="10" t="s">
        <v>7486</v>
      </c>
      <c r="K757" s="10" t="s">
        <v>157</v>
      </c>
      <c r="L757" s="10" t="s">
        <v>158</v>
      </c>
      <c r="M757" s="10" t="s">
        <v>7487</v>
      </c>
      <c r="N757" s="10">
        <v>2666552</v>
      </c>
      <c r="O757" s="88" t="s">
        <v>4344</v>
      </c>
    </row>
    <row r="758" spans="1:15" ht="14.25" customHeight="1" x14ac:dyDescent="0.2">
      <c r="A758" s="10">
        <f t="shared" si="4"/>
        <v>757</v>
      </c>
      <c r="B758" s="10" t="s">
        <v>7488</v>
      </c>
      <c r="C758" s="10" t="s">
        <v>7489</v>
      </c>
      <c r="D758" s="11">
        <v>8090093777</v>
      </c>
      <c r="E758" s="12" t="s">
        <v>4344</v>
      </c>
      <c r="F758" s="211" t="s">
        <v>4344</v>
      </c>
      <c r="G758" s="187" t="s">
        <v>4344</v>
      </c>
      <c r="H758" s="11" t="s">
        <v>4344</v>
      </c>
      <c r="I758" s="10" t="s">
        <v>4340</v>
      </c>
      <c r="J758" s="10" t="s">
        <v>7490</v>
      </c>
      <c r="K758" s="10" t="s">
        <v>157</v>
      </c>
      <c r="L758" s="10" t="s">
        <v>158</v>
      </c>
      <c r="M758" s="10" t="s">
        <v>7491</v>
      </c>
      <c r="N758" s="10">
        <v>2666552</v>
      </c>
      <c r="O758" s="88" t="s">
        <v>4344</v>
      </c>
    </row>
    <row r="759" spans="1:15" ht="14.25" customHeight="1" x14ac:dyDescent="0.2">
      <c r="A759" s="10">
        <f t="shared" si="4"/>
        <v>758</v>
      </c>
      <c r="B759" s="10" t="s">
        <v>7492</v>
      </c>
      <c r="C759" s="11" t="s">
        <v>4344</v>
      </c>
      <c r="D759" s="11">
        <v>8090104659</v>
      </c>
      <c r="E759" s="12">
        <v>37721</v>
      </c>
      <c r="F759" s="211" t="s">
        <v>2892</v>
      </c>
      <c r="G759" s="187" t="s">
        <v>4344</v>
      </c>
      <c r="H759" s="11" t="s">
        <v>4344</v>
      </c>
      <c r="I759" s="10" t="s">
        <v>2423</v>
      </c>
      <c r="J759" s="10" t="s">
        <v>4344</v>
      </c>
      <c r="K759" s="10" t="s">
        <v>157</v>
      </c>
      <c r="L759" s="10" t="s">
        <v>158</v>
      </c>
      <c r="M759" s="10" t="s">
        <v>4344</v>
      </c>
      <c r="N759" s="10" t="s">
        <v>4344</v>
      </c>
      <c r="O759" s="88" t="s">
        <v>4344</v>
      </c>
    </row>
    <row r="760" spans="1:15" ht="14.25" customHeight="1" x14ac:dyDescent="0.2">
      <c r="A760" s="10">
        <f t="shared" si="4"/>
        <v>759</v>
      </c>
      <c r="B760" s="10" t="s">
        <v>7493</v>
      </c>
      <c r="C760" s="11" t="s">
        <v>4344</v>
      </c>
      <c r="D760" s="11">
        <v>8090119077</v>
      </c>
      <c r="E760" s="12" t="s">
        <v>4344</v>
      </c>
      <c r="F760" s="211" t="s">
        <v>4344</v>
      </c>
      <c r="G760" s="187" t="s">
        <v>4344</v>
      </c>
      <c r="H760" s="11" t="s">
        <v>4344</v>
      </c>
      <c r="I760" s="10" t="s">
        <v>2423</v>
      </c>
      <c r="J760" s="10" t="s">
        <v>7494</v>
      </c>
      <c r="K760" s="10" t="s">
        <v>157</v>
      </c>
      <c r="L760" s="10" t="s">
        <v>158</v>
      </c>
      <c r="M760" s="10" t="s">
        <v>4344</v>
      </c>
      <c r="N760" s="10" t="s">
        <v>4344</v>
      </c>
      <c r="O760" s="88" t="s">
        <v>4344</v>
      </c>
    </row>
    <row r="761" spans="1:15" ht="14.25" customHeight="1" x14ac:dyDescent="0.2">
      <c r="A761" s="10">
        <f t="shared" si="4"/>
        <v>760</v>
      </c>
      <c r="B761" s="10" t="s">
        <v>7495</v>
      </c>
      <c r="C761" s="11" t="s">
        <v>7496</v>
      </c>
      <c r="D761" s="11">
        <v>8100018855</v>
      </c>
      <c r="E761" s="12" t="s">
        <v>4344</v>
      </c>
      <c r="F761" s="211" t="s">
        <v>4344</v>
      </c>
      <c r="G761" s="187" t="s">
        <v>4344</v>
      </c>
      <c r="H761" s="11" t="s">
        <v>4344</v>
      </c>
      <c r="I761" s="10" t="s">
        <v>2423</v>
      </c>
      <c r="J761" s="10" t="s">
        <v>4344</v>
      </c>
      <c r="K761" s="10" t="s">
        <v>60</v>
      </c>
      <c r="L761" s="10" t="s">
        <v>61</v>
      </c>
      <c r="M761" s="10" t="s">
        <v>4344</v>
      </c>
      <c r="N761" s="10" t="s">
        <v>4344</v>
      </c>
      <c r="O761" s="88" t="s">
        <v>4344</v>
      </c>
    </row>
    <row r="762" spans="1:15" ht="14.25" customHeight="1" x14ac:dyDescent="0.2">
      <c r="A762" s="10">
        <f t="shared" si="4"/>
        <v>761</v>
      </c>
      <c r="B762" s="10" t="s">
        <v>7497</v>
      </c>
      <c r="C762" s="10" t="s">
        <v>7498</v>
      </c>
      <c r="D762" s="11">
        <v>8100024397</v>
      </c>
      <c r="E762" s="12" t="s">
        <v>4344</v>
      </c>
      <c r="F762" s="211" t="s">
        <v>4344</v>
      </c>
      <c r="G762" s="187" t="s">
        <v>4344</v>
      </c>
      <c r="H762" s="11" t="s">
        <v>4344</v>
      </c>
      <c r="I762" s="10" t="s">
        <v>4340</v>
      </c>
      <c r="J762" s="10" t="s">
        <v>7499</v>
      </c>
      <c r="K762" s="10" t="s">
        <v>60</v>
      </c>
      <c r="L762" s="10" t="s">
        <v>61</v>
      </c>
      <c r="M762" s="10" t="s">
        <v>7500</v>
      </c>
      <c r="N762" s="10">
        <v>8837440</v>
      </c>
      <c r="O762" s="88" t="s">
        <v>7501</v>
      </c>
    </row>
    <row r="763" spans="1:15" ht="14.25" customHeight="1" x14ac:dyDescent="0.2">
      <c r="A763" s="10">
        <f t="shared" si="4"/>
        <v>762</v>
      </c>
      <c r="B763" s="10" t="s">
        <v>7502</v>
      </c>
      <c r="C763" s="10" t="s">
        <v>7503</v>
      </c>
      <c r="D763" s="11">
        <v>8100026671</v>
      </c>
      <c r="E763" s="12" t="s">
        <v>4344</v>
      </c>
      <c r="F763" s="211" t="s">
        <v>4344</v>
      </c>
      <c r="G763" s="187" t="s">
        <v>4344</v>
      </c>
      <c r="H763" s="11" t="s">
        <v>4344</v>
      </c>
      <c r="I763" s="10" t="s">
        <v>4340</v>
      </c>
      <c r="J763" s="10" t="s">
        <v>7504</v>
      </c>
      <c r="K763" s="10" t="s">
        <v>328</v>
      </c>
      <c r="L763" s="10" t="s">
        <v>61</v>
      </c>
      <c r="M763" s="10" t="s">
        <v>7505</v>
      </c>
      <c r="N763" s="10">
        <v>8515591</v>
      </c>
      <c r="O763" s="88" t="s">
        <v>4344</v>
      </c>
    </row>
    <row r="764" spans="1:15" ht="14.25" customHeight="1" x14ac:dyDescent="0.2">
      <c r="A764" s="10">
        <f t="shared" si="4"/>
        <v>763</v>
      </c>
      <c r="B764" s="10" t="s">
        <v>7506</v>
      </c>
      <c r="C764" s="10" t="s">
        <v>7507</v>
      </c>
      <c r="D764" s="11">
        <v>8100027764</v>
      </c>
      <c r="E764" s="12" t="s">
        <v>4344</v>
      </c>
      <c r="F764" s="211" t="s">
        <v>4344</v>
      </c>
      <c r="G764" s="187" t="s">
        <v>4344</v>
      </c>
      <c r="H764" s="11" t="s">
        <v>4344</v>
      </c>
      <c r="I764" s="10" t="s">
        <v>4340</v>
      </c>
      <c r="J764" s="10" t="s">
        <v>7508</v>
      </c>
      <c r="K764" s="10" t="s">
        <v>7212</v>
      </c>
      <c r="L764" s="10" t="s">
        <v>61</v>
      </c>
      <c r="M764" s="10" t="s">
        <v>7509</v>
      </c>
      <c r="N764" s="10">
        <v>8592153</v>
      </c>
      <c r="O764" s="88" t="s">
        <v>4344</v>
      </c>
    </row>
    <row r="765" spans="1:15" ht="14.25" customHeight="1" x14ac:dyDescent="0.2">
      <c r="A765" s="10">
        <f t="shared" si="4"/>
        <v>764</v>
      </c>
      <c r="B765" s="10" t="s">
        <v>7510</v>
      </c>
      <c r="C765" s="11" t="s">
        <v>4344</v>
      </c>
      <c r="D765" s="11">
        <v>8100034621</v>
      </c>
      <c r="E765" s="12" t="s">
        <v>4344</v>
      </c>
      <c r="F765" s="211" t="s">
        <v>4344</v>
      </c>
      <c r="G765" s="187" t="s">
        <v>4344</v>
      </c>
      <c r="H765" s="11" t="s">
        <v>4344</v>
      </c>
      <c r="I765" s="10" t="s">
        <v>4340</v>
      </c>
      <c r="J765" s="10" t="s">
        <v>7511</v>
      </c>
      <c r="K765" s="10" t="s">
        <v>7512</v>
      </c>
      <c r="L765" s="10" t="s">
        <v>61</v>
      </c>
      <c r="M765" s="10" t="s">
        <v>4344</v>
      </c>
      <c r="N765" s="10" t="s">
        <v>4344</v>
      </c>
      <c r="O765" s="88" t="s">
        <v>4344</v>
      </c>
    </row>
    <row r="766" spans="1:15" ht="14.25" customHeight="1" x14ac:dyDescent="0.2">
      <c r="A766" s="10">
        <f t="shared" si="4"/>
        <v>765</v>
      </c>
      <c r="B766" s="10" t="s">
        <v>7513</v>
      </c>
      <c r="C766" s="10" t="s">
        <v>7514</v>
      </c>
      <c r="D766" s="11">
        <v>8100036707</v>
      </c>
      <c r="E766" s="12" t="s">
        <v>4344</v>
      </c>
      <c r="F766" s="211" t="s">
        <v>4344</v>
      </c>
      <c r="G766" s="187" t="s">
        <v>4344</v>
      </c>
      <c r="H766" s="11" t="s">
        <v>4344</v>
      </c>
      <c r="I766" s="10" t="s">
        <v>4340</v>
      </c>
      <c r="J766" s="10" t="s">
        <v>7515</v>
      </c>
      <c r="K766" s="10" t="s">
        <v>60</v>
      </c>
      <c r="L766" s="10" t="s">
        <v>61</v>
      </c>
      <c r="M766" s="10" t="s">
        <v>7516</v>
      </c>
      <c r="N766" s="10">
        <v>8859351</v>
      </c>
      <c r="O766" s="88" t="s">
        <v>7517</v>
      </c>
    </row>
    <row r="767" spans="1:15" ht="14.25" customHeight="1" x14ac:dyDescent="0.2">
      <c r="A767" s="10">
        <f t="shared" si="4"/>
        <v>766</v>
      </c>
      <c r="B767" s="10" t="s">
        <v>7518</v>
      </c>
      <c r="C767" s="11" t="s">
        <v>4344</v>
      </c>
      <c r="D767" s="11">
        <v>8100041581</v>
      </c>
      <c r="E767" s="12" t="s">
        <v>4344</v>
      </c>
      <c r="F767" s="211" t="s">
        <v>4344</v>
      </c>
      <c r="G767" s="187" t="s">
        <v>4344</v>
      </c>
      <c r="H767" s="11" t="s">
        <v>4344</v>
      </c>
      <c r="I767" s="10" t="s">
        <v>4340</v>
      </c>
      <c r="J767" s="10" t="s">
        <v>7519</v>
      </c>
      <c r="K767" s="10" t="s">
        <v>60</v>
      </c>
      <c r="L767" s="10" t="s">
        <v>61</v>
      </c>
      <c r="M767" s="10" t="s">
        <v>4344</v>
      </c>
      <c r="N767" s="10" t="s">
        <v>4344</v>
      </c>
      <c r="O767" s="88" t="s">
        <v>4344</v>
      </c>
    </row>
    <row r="768" spans="1:15" ht="14.25" customHeight="1" x14ac:dyDescent="0.2">
      <c r="A768" s="10">
        <f t="shared" si="4"/>
        <v>767</v>
      </c>
      <c r="B768" s="10" t="s">
        <v>7520</v>
      </c>
      <c r="C768" s="10" t="s">
        <v>7521</v>
      </c>
      <c r="D768" s="11">
        <v>8100043739</v>
      </c>
      <c r="E768" s="12" t="s">
        <v>4344</v>
      </c>
      <c r="F768" s="211" t="s">
        <v>4344</v>
      </c>
      <c r="G768" s="187" t="s">
        <v>4344</v>
      </c>
      <c r="H768" s="11" t="s">
        <v>4344</v>
      </c>
      <c r="I768" s="10" t="s">
        <v>4340</v>
      </c>
      <c r="J768" s="10" t="s">
        <v>7522</v>
      </c>
      <c r="K768" s="10" t="s">
        <v>60</v>
      </c>
      <c r="L768" s="10" t="s">
        <v>61</v>
      </c>
      <c r="M768" s="10" t="s">
        <v>7523</v>
      </c>
      <c r="N768" s="10">
        <v>8805718</v>
      </c>
      <c r="O768" s="88" t="s">
        <v>4344</v>
      </c>
    </row>
    <row r="769" spans="1:15" ht="14.25" customHeight="1" x14ac:dyDescent="0.2">
      <c r="A769" s="10">
        <f t="shared" si="4"/>
        <v>768</v>
      </c>
      <c r="B769" s="10" t="s">
        <v>7524</v>
      </c>
      <c r="C769" s="11" t="s">
        <v>4344</v>
      </c>
      <c r="D769" s="11">
        <v>8100045688</v>
      </c>
      <c r="E769" s="12" t="s">
        <v>4344</v>
      </c>
      <c r="F769" s="211" t="s">
        <v>4344</v>
      </c>
      <c r="G769" s="187" t="s">
        <v>4344</v>
      </c>
      <c r="H769" s="11" t="s">
        <v>4344</v>
      </c>
      <c r="I769" s="10" t="s">
        <v>4340</v>
      </c>
      <c r="J769" s="10" t="s">
        <v>4344</v>
      </c>
      <c r="K769" s="10" t="s">
        <v>60</v>
      </c>
      <c r="L769" s="10" t="s">
        <v>61</v>
      </c>
      <c r="M769" s="10" t="s">
        <v>4344</v>
      </c>
      <c r="N769" s="10" t="s">
        <v>4344</v>
      </c>
      <c r="O769" s="88" t="s">
        <v>4344</v>
      </c>
    </row>
    <row r="770" spans="1:15" ht="14.25" customHeight="1" x14ac:dyDescent="0.2">
      <c r="A770" s="10">
        <f t="shared" si="4"/>
        <v>769</v>
      </c>
      <c r="B770" s="10" t="s">
        <v>7525</v>
      </c>
      <c r="C770" s="10" t="s">
        <v>7526</v>
      </c>
      <c r="D770" s="11">
        <v>8100047179</v>
      </c>
      <c r="E770" s="12" t="s">
        <v>4344</v>
      </c>
      <c r="F770" s="211" t="s">
        <v>4344</v>
      </c>
      <c r="G770" s="187" t="s">
        <v>4344</v>
      </c>
      <c r="H770" s="11" t="s">
        <v>4344</v>
      </c>
      <c r="I770" s="10" t="s">
        <v>4340</v>
      </c>
      <c r="J770" s="10" t="s">
        <v>7527</v>
      </c>
      <c r="K770" s="10" t="s">
        <v>60</v>
      </c>
      <c r="L770" s="10" t="s">
        <v>61</v>
      </c>
      <c r="M770" s="10" t="s">
        <v>7528</v>
      </c>
      <c r="N770" s="10">
        <v>8783091</v>
      </c>
      <c r="O770" s="88" t="s">
        <v>7529</v>
      </c>
    </row>
    <row r="771" spans="1:15" ht="14.25" customHeight="1" x14ac:dyDescent="0.2">
      <c r="A771" s="10">
        <f t="shared" si="4"/>
        <v>770</v>
      </c>
      <c r="B771" s="10" t="s">
        <v>7530</v>
      </c>
      <c r="C771" s="10" t="s">
        <v>7531</v>
      </c>
      <c r="D771" s="10">
        <v>8100047272</v>
      </c>
      <c r="E771" s="12" t="s">
        <v>4344</v>
      </c>
      <c r="F771" s="211" t="s">
        <v>4344</v>
      </c>
      <c r="G771" s="187" t="s">
        <v>4344</v>
      </c>
      <c r="H771" s="11" t="s">
        <v>4344</v>
      </c>
      <c r="I771" s="10" t="s">
        <v>2423</v>
      </c>
      <c r="J771" s="10" t="s">
        <v>7532</v>
      </c>
      <c r="K771" s="10" t="s">
        <v>60</v>
      </c>
      <c r="L771" s="10" t="s">
        <v>61</v>
      </c>
      <c r="M771" s="10" t="s">
        <v>4344</v>
      </c>
      <c r="N771" s="10" t="s">
        <v>4344</v>
      </c>
      <c r="O771" s="88" t="s">
        <v>4344</v>
      </c>
    </row>
    <row r="772" spans="1:15" ht="14.25" customHeight="1" x14ac:dyDescent="0.2">
      <c r="A772" s="10">
        <f t="shared" si="4"/>
        <v>771</v>
      </c>
      <c r="B772" s="10" t="s">
        <v>7533</v>
      </c>
      <c r="C772" s="11" t="s">
        <v>4344</v>
      </c>
      <c r="D772" s="11">
        <v>8100049601</v>
      </c>
      <c r="E772" s="12" t="s">
        <v>4344</v>
      </c>
      <c r="F772" s="211" t="s">
        <v>4344</v>
      </c>
      <c r="G772" s="187" t="s">
        <v>4344</v>
      </c>
      <c r="H772" s="10" t="s">
        <v>4344</v>
      </c>
      <c r="I772" s="10" t="s">
        <v>1292</v>
      </c>
      <c r="J772" s="10" t="s">
        <v>7534</v>
      </c>
      <c r="K772" s="10" t="s">
        <v>3119</v>
      </c>
      <c r="L772" s="10" t="s">
        <v>61</v>
      </c>
      <c r="M772" s="10" t="s">
        <v>4344</v>
      </c>
      <c r="N772" s="10" t="s">
        <v>4344</v>
      </c>
      <c r="O772" s="88" t="s">
        <v>4344</v>
      </c>
    </row>
    <row r="773" spans="1:15" ht="14.25" customHeight="1" x14ac:dyDescent="0.2">
      <c r="A773" s="10">
        <f t="shared" si="4"/>
        <v>772</v>
      </c>
      <c r="B773" s="10" t="s">
        <v>7535</v>
      </c>
      <c r="C773" s="11" t="s">
        <v>4344</v>
      </c>
      <c r="D773" s="11">
        <v>8100050209</v>
      </c>
      <c r="E773" s="12" t="s">
        <v>4344</v>
      </c>
      <c r="F773" s="211" t="s">
        <v>4344</v>
      </c>
      <c r="G773" s="187" t="s">
        <v>4344</v>
      </c>
      <c r="H773" s="11" t="s">
        <v>4344</v>
      </c>
      <c r="I773" s="10" t="s">
        <v>4340</v>
      </c>
      <c r="J773" s="10" t="s">
        <v>7536</v>
      </c>
      <c r="K773" s="10" t="s">
        <v>7537</v>
      </c>
      <c r="L773" s="10" t="s">
        <v>61</v>
      </c>
      <c r="M773" s="10" t="s">
        <v>4344</v>
      </c>
      <c r="N773" s="10" t="s">
        <v>4344</v>
      </c>
      <c r="O773" s="88" t="s">
        <v>4344</v>
      </c>
    </row>
    <row r="774" spans="1:15" ht="14.25" customHeight="1" x14ac:dyDescent="0.2">
      <c r="A774" s="10">
        <f t="shared" si="4"/>
        <v>773</v>
      </c>
      <c r="B774" s="10" t="s">
        <v>7538</v>
      </c>
      <c r="C774" s="10" t="s">
        <v>7539</v>
      </c>
      <c r="D774" s="11">
        <v>8100050841</v>
      </c>
      <c r="E774" s="12" t="s">
        <v>4344</v>
      </c>
      <c r="F774" s="211" t="s">
        <v>4344</v>
      </c>
      <c r="G774" s="187" t="s">
        <v>4344</v>
      </c>
      <c r="H774" s="11" t="s">
        <v>4344</v>
      </c>
      <c r="I774" s="10" t="s">
        <v>4340</v>
      </c>
      <c r="J774" s="10" t="s">
        <v>7540</v>
      </c>
      <c r="K774" s="10" t="s">
        <v>60</v>
      </c>
      <c r="L774" s="10" t="s">
        <v>61</v>
      </c>
      <c r="M774" s="10" t="s">
        <v>7541</v>
      </c>
      <c r="N774" s="10">
        <v>8850633</v>
      </c>
      <c r="O774" s="88" t="s">
        <v>4344</v>
      </c>
    </row>
    <row r="775" spans="1:15" ht="14.25" customHeight="1" x14ac:dyDescent="0.2">
      <c r="A775" s="10">
        <f t="shared" si="4"/>
        <v>774</v>
      </c>
      <c r="B775" s="10" t="s">
        <v>7542</v>
      </c>
      <c r="C775" s="11" t="s">
        <v>4344</v>
      </c>
      <c r="D775" s="11">
        <v>8100051482</v>
      </c>
      <c r="E775" s="12" t="s">
        <v>4344</v>
      </c>
      <c r="F775" s="211" t="s">
        <v>4344</v>
      </c>
      <c r="G775" s="187" t="s">
        <v>4344</v>
      </c>
      <c r="H775" s="11" t="s">
        <v>4344</v>
      </c>
      <c r="I775" s="10" t="s">
        <v>4340</v>
      </c>
      <c r="J775" s="10" t="s">
        <v>7543</v>
      </c>
      <c r="K775" s="10" t="s">
        <v>599</v>
      </c>
      <c r="L775" s="10" t="s">
        <v>61</v>
      </c>
      <c r="M775" s="10" t="s">
        <v>4344</v>
      </c>
      <c r="N775" s="10" t="s">
        <v>4344</v>
      </c>
      <c r="O775" s="88" t="s">
        <v>4344</v>
      </c>
    </row>
    <row r="776" spans="1:15" ht="14.25" customHeight="1" x14ac:dyDescent="0.2">
      <c r="A776" s="10">
        <f t="shared" si="4"/>
        <v>775</v>
      </c>
      <c r="B776" s="10" t="s">
        <v>7544</v>
      </c>
      <c r="C776" s="10" t="s">
        <v>7545</v>
      </c>
      <c r="D776" s="11">
        <v>8100052371</v>
      </c>
      <c r="E776" s="12" t="s">
        <v>4344</v>
      </c>
      <c r="F776" s="211" t="s">
        <v>4344</v>
      </c>
      <c r="G776" s="187" t="s">
        <v>4344</v>
      </c>
      <c r="H776" s="11" t="s">
        <v>4344</v>
      </c>
      <c r="I776" s="10" t="s">
        <v>4340</v>
      </c>
      <c r="J776" s="10" t="s">
        <v>7546</v>
      </c>
      <c r="K776" s="10" t="s">
        <v>599</v>
      </c>
      <c r="L776" s="10" t="s">
        <v>61</v>
      </c>
      <c r="M776" s="10" t="s">
        <v>5676</v>
      </c>
      <c r="N776" s="10">
        <v>8505465</v>
      </c>
      <c r="O776" s="88" t="s">
        <v>4344</v>
      </c>
    </row>
    <row r="777" spans="1:15" ht="14.25" customHeight="1" x14ac:dyDescent="0.2">
      <c r="A777" s="10">
        <f t="shared" si="4"/>
        <v>776</v>
      </c>
      <c r="B777" s="10" t="s">
        <v>7547</v>
      </c>
      <c r="C777" s="10" t="s">
        <v>7548</v>
      </c>
      <c r="D777" s="11">
        <v>8100060471</v>
      </c>
      <c r="E777" s="12" t="s">
        <v>4344</v>
      </c>
      <c r="F777" s="211" t="s">
        <v>4344</v>
      </c>
      <c r="G777" s="187" t="s">
        <v>4344</v>
      </c>
      <c r="H777" s="11" t="s">
        <v>4344</v>
      </c>
      <c r="I777" s="10" t="s">
        <v>2423</v>
      </c>
      <c r="J777" s="10" t="s">
        <v>7549</v>
      </c>
      <c r="K777" s="10" t="s">
        <v>60</v>
      </c>
      <c r="L777" s="10" t="s">
        <v>61</v>
      </c>
      <c r="M777" s="10" t="s">
        <v>7550</v>
      </c>
      <c r="N777" s="10">
        <v>8976216</v>
      </c>
      <c r="O777" s="88" t="s">
        <v>7551</v>
      </c>
    </row>
    <row r="778" spans="1:15" ht="14.25" customHeight="1" x14ac:dyDescent="0.2">
      <c r="A778" s="10">
        <f t="shared" si="4"/>
        <v>777</v>
      </c>
      <c r="B778" s="10" t="s">
        <v>7552</v>
      </c>
      <c r="C778" s="11" t="s">
        <v>4344</v>
      </c>
      <c r="D778" s="11">
        <v>8100062885</v>
      </c>
      <c r="E778" s="12" t="s">
        <v>4344</v>
      </c>
      <c r="F778" s="211" t="s">
        <v>4344</v>
      </c>
      <c r="G778" s="187" t="s">
        <v>4344</v>
      </c>
      <c r="H778" s="10" t="s">
        <v>4344</v>
      </c>
      <c r="I778" s="10" t="s">
        <v>1292</v>
      </c>
      <c r="J778" s="10" t="s">
        <v>7553</v>
      </c>
      <c r="K778" s="10" t="s">
        <v>621</v>
      </c>
      <c r="L778" s="10" t="s">
        <v>61</v>
      </c>
      <c r="M778" s="10" t="s">
        <v>4344</v>
      </c>
      <c r="N778" s="10" t="s">
        <v>4344</v>
      </c>
      <c r="O778" s="88" t="s">
        <v>4344</v>
      </c>
    </row>
    <row r="779" spans="1:15" ht="14.25" customHeight="1" x14ac:dyDescent="0.2">
      <c r="A779" s="10">
        <f t="shared" si="4"/>
        <v>778</v>
      </c>
      <c r="B779" s="10" t="s">
        <v>3030</v>
      </c>
      <c r="C779" s="10" t="s">
        <v>4344</v>
      </c>
      <c r="D779" s="11">
        <v>8100066236</v>
      </c>
      <c r="E779" s="12" t="s">
        <v>4344</v>
      </c>
      <c r="F779" s="211" t="s">
        <v>4344</v>
      </c>
      <c r="G779" s="187" t="s">
        <v>4344</v>
      </c>
      <c r="H779" s="10" t="s">
        <v>4344</v>
      </c>
      <c r="I779" s="10" t="s">
        <v>1292</v>
      </c>
      <c r="J779" s="10" t="s">
        <v>3033</v>
      </c>
      <c r="K779" s="10" t="s">
        <v>328</v>
      </c>
      <c r="L779" s="10" t="s">
        <v>61</v>
      </c>
      <c r="M779" s="10" t="s">
        <v>4344</v>
      </c>
      <c r="N779" s="10" t="s">
        <v>4344</v>
      </c>
      <c r="O779" s="88" t="s">
        <v>4344</v>
      </c>
    </row>
    <row r="780" spans="1:15" ht="14.25" customHeight="1" x14ac:dyDescent="0.2">
      <c r="A780" s="10">
        <f t="shared" si="4"/>
        <v>779</v>
      </c>
      <c r="B780" s="10" t="s">
        <v>7554</v>
      </c>
      <c r="C780" s="10" t="s">
        <v>4344</v>
      </c>
      <c r="D780" s="11">
        <v>8100355565</v>
      </c>
      <c r="E780" s="12" t="s">
        <v>4344</v>
      </c>
      <c r="F780" s="211" t="s">
        <v>4344</v>
      </c>
      <c r="G780" s="187" t="s">
        <v>4344</v>
      </c>
      <c r="H780" s="10" t="s">
        <v>4344</v>
      </c>
      <c r="I780" s="10" t="s">
        <v>1292</v>
      </c>
      <c r="J780" s="10" t="s">
        <v>7555</v>
      </c>
      <c r="K780" s="10" t="s">
        <v>60</v>
      </c>
      <c r="L780" s="10" t="s">
        <v>61</v>
      </c>
      <c r="M780" s="10" t="s">
        <v>4344</v>
      </c>
      <c r="N780" s="10" t="s">
        <v>4344</v>
      </c>
      <c r="O780" s="88" t="s">
        <v>4344</v>
      </c>
    </row>
    <row r="781" spans="1:15" ht="14.25" customHeight="1" x14ac:dyDescent="0.2">
      <c r="A781" s="10">
        <f t="shared" si="4"/>
        <v>780</v>
      </c>
      <c r="B781" s="10" t="s">
        <v>7556</v>
      </c>
      <c r="C781" s="11" t="s">
        <v>4344</v>
      </c>
      <c r="D781" s="11">
        <v>8100409917</v>
      </c>
      <c r="E781" s="12" t="s">
        <v>4344</v>
      </c>
      <c r="F781" s="211" t="s">
        <v>4344</v>
      </c>
      <c r="G781" s="187" t="s">
        <v>4344</v>
      </c>
      <c r="H781" s="10" t="s">
        <v>4344</v>
      </c>
      <c r="I781" s="10" t="s">
        <v>4340</v>
      </c>
      <c r="J781" s="10" t="s">
        <v>7557</v>
      </c>
      <c r="K781" s="10" t="s">
        <v>4344</v>
      </c>
      <c r="L781" s="10" t="s">
        <v>4344</v>
      </c>
      <c r="M781" s="10" t="s">
        <v>4344</v>
      </c>
      <c r="N781" s="10" t="s">
        <v>4344</v>
      </c>
      <c r="O781" s="88" t="s">
        <v>4344</v>
      </c>
    </row>
    <row r="782" spans="1:15" ht="14.25" customHeight="1" x14ac:dyDescent="0.2">
      <c r="A782" s="10">
        <f t="shared" si="4"/>
        <v>781</v>
      </c>
      <c r="B782" s="10" t="s">
        <v>7558</v>
      </c>
      <c r="C782" s="11" t="s">
        <v>4344</v>
      </c>
      <c r="D782" s="11">
        <v>8110008893</v>
      </c>
      <c r="E782" s="12" t="s">
        <v>4344</v>
      </c>
      <c r="F782" s="211" t="s">
        <v>4344</v>
      </c>
      <c r="G782" s="187" t="s">
        <v>4344</v>
      </c>
      <c r="H782" s="11" t="s">
        <v>4344</v>
      </c>
      <c r="I782" s="10" t="s">
        <v>4340</v>
      </c>
      <c r="J782" s="10" t="s">
        <v>7559</v>
      </c>
      <c r="K782" s="10" t="s">
        <v>4344</v>
      </c>
      <c r="L782" s="10" t="s">
        <v>4344</v>
      </c>
      <c r="M782" s="10" t="s">
        <v>4344</v>
      </c>
      <c r="N782" s="10" t="s">
        <v>4344</v>
      </c>
      <c r="O782" s="88" t="s">
        <v>4344</v>
      </c>
    </row>
    <row r="783" spans="1:15" ht="14.25" customHeight="1" x14ac:dyDescent="0.2">
      <c r="A783" s="10">
        <f t="shared" si="4"/>
        <v>782</v>
      </c>
      <c r="B783" s="10" t="s">
        <v>7560</v>
      </c>
      <c r="C783" s="11" t="s">
        <v>4344</v>
      </c>
      <c r="D783" s="11">
        <v>8110046783</v>
      </c>
      <c r="E783" s="12" t="s">
        <v>4344</v>
      </c>
      <c r="F783" s="211" t="s">
        <v>4344</v>
      </c>
      <c r="G783" s="187" t="s">
        <v>4344</v>
      </c>
      <c r="H783" s="11" t="s">
        <v>4344</v>
      </c>
      <c r="I783" s="10" t="s">
        <v>4340</v>
      </c>
      <c r="J783" s="10" t="s">
        <v>7561</v>
      </c>
      <c r="K783" s="10" t="s">
        <v>50</v>
      </c>
      <c r="L783" s="10" t="s">
        <v>44</v>
      </c>
      <c r="M783" s="10" t="s">
        <v>4344</v>
      </c>
      <c r="N783" s="10" t="s">
        <v>4344</v>
      </c>
      <c r="O783" s="88" t="s">
        <v>4344</v>
      </c>
    </row>
    <row r="784" spans="1:15" ht="14.25" customHeight="1" x14ac:dyDescent="0.2">
      <c r="A784" s="10">
        <f t="shared" si="4"/>
        <v>783</v>
      </c>
      <c r="B784" s="10" t="s">
        <v>7562</v>
      </c>
      <c r="C784" s="11" t="s">
        <v>4344</v>
      </c>
      <c r="D784" s="11">
        <v>8110050725</v>
      </c>
      <c r="E784" s="12" t="s">
        <v>4344</v>
      </c>
      <c r="F784" s="211" t="s">
        <v>4344</v>
      </c>
      <c r="G784" s="187" t="s">
        <v>4344</v>
      </c>
      <c r="H784" s="11" t="s">
        <v>4344</v>
      </c>
      <c r="I784" s="10" t="s">
        <v>4340</v>
      </c>
      <c r="J784" s="10" t="s">
        <v>7563</v>
      </c>
      <c r="K784" s="10" t="s">
        <v>50</v>
      </c>
      <c r="L784" s="10" t="s">
        <v>44</v>
      </c>
      <c r="M784" s="10" t="s">
        <v>7564</v>
      </c>
      <c r="N784" s="10">
        <v>2178398</v>
      </c>
      <c r="O784" s="88" t="s">
        <v>4344</v>
      </c>
    </row>
    <row r="785" spans="1:15" ht="14.25" customHeight="1" x14ac:dyDescent="0.2">
      <c r="A785" s="10">
        <f t="shared" si="4"/>
        <v>784</v>
      </c>
      <c r="B785" s="10" t="s">
        <v>7565</v>
      </c>
      <c r="C785" s="10" t="s">
        <v>7566</v>
      </c>
      <c r="D785" s="11">
        <v>8110088430</v>
      </c>
      <c r="E785" s="12" t="s">
        <v>4344</v>
      </c>
      <c r="F785" s="211" t="s">
        <v>4344</v>
      </c>
      <c r="G785" s="187" t="s">
        <v>4344</v>
      </c>
      <c r="H785" s="11" t="s">
        <v>4344</v>
      </c>
      <c r="I785" s="10" t="s">
        <v>2423</v>
      </c>
      <c r="J785" s="10" t="s">
        <v>7567</v>
      </c>
      <c r="K785" s="10" t="s">
        <v>2373</v>
      </c>
      <c r="L785" s="10" t="s">
        <v>44</v>
      </c>
      <c r="M785" s="10" t="s">
        <v>7568</v>
      </c>
      <c r="N785" s="10">
        <v>8254456</v>
      </c>
      <c r="O785" s="88" t="s">
        <v>4344</v>
      </c>
    </row>
    <row r="786" spans="1:15" ht="14.25" customHeight="1" x14ac:dyDescent="0.2">
      <c r="A786" s="10">
        <f t="shared" ref="A786:A849" si="5">+A785+1</f>
        <v>785</v>
      </c>
      <c r="B786" s="10" t="s">
        <v>7569</v>
      </c>
      <c r="C786" s="11" t="s">
        <v>4344</v>
      </c>
      <c r="D786" s="11">
        <v>8110091162</v>
      </c>
      <c r="E786" s="12" t="s">
        <v>4344</v>
      </c>
      <c r="F786" s="211" t="s">
        <v>4344</v>
      </c>
      <c r="G786" s="187" t="s">
        <v>4344</v>
      </c>
      <c r="H786" s="11" t="s">
        <v>4344</v>
      </c>
      <c r="I786" s="10" t="s">
        <v>4340</v>
      </c>
      <c r="J786" s="10" t="s">
        <v>7570</v>
      </c>
      <c r="K786" s="10" t="s">
        <v>50</v>
      </c>
      <c r="L786" s="10" t="s">
        <v>44</v>
      </c>
      <c r="M786" s="10" t="s">
        <v>4344</v>
      </c>
      <c r="N786" s="10" t="s">
        <v>4344</v>
      </c>
      <c r="O786" s="88" t="s">
        <v>4344</v>
      </c>
    </row>
    <row r="787" spans="1:15" ht="14.25" customHeight="1" x14ac:dyDescent="0.2">
      <c r="A787" s="10">
        <f t="shared" si="5"/>
        <v>786</v>
      </c>
      <c r="B787" s="10" t="s">
        <v>7571</v>
      </c>
      <c r="C787" s="11" t="s">
        <v>4344</v>
      </c>
      <c r="D787" s="11">
        <v>8110100417</v>
      </c>
      <c r="E787" s="12" t="s">
        <v>4344</v>
      </c>
      <c r="F787" s="211" t="s">
        <v>4344</v>
      </c>
      <c r="G787" s="187" t="s">
        <v>4344</v>
      </c>
      <c r="H787" s="11" t="s">
        <v>4344</v>
      </c>
      <c r="I787" s="10" t="s">
        <v>4340</v>
      </c>
      <c r="J787" s="10" t="s">
        <v>7572</v>
      </c>
      <c r="K787" s="10" t="s">
        <v>3166</v>
      </c>
      <c r="L787" s="10" t="s">
        <v>44</v>
      </c>
      <c r="M787" s="10" t="s">
        <v>4344</v>
      </c>
      <c r="N787" s="10" t="s">
        <v>4344</v>
      </c>
      <c r="O787" s="88" t="s">
        <v>4344</v>
      </c>
    </row>
    <row r="788" spans="1:15" ht="14.25" customHeight="1" x14ac:dyDescent="0.2">
      <c r="A788" s="10">
        <f t="shared" si="5"/>
        <v>787</v>
      </c>
      <c r="B788" s="10" t="s">
        <v>7573</v>
      </c>
      <c r="C788" s="10" t="s">
        <v>7574</v>
      </c>
      <c r="D788" s="11">
        <v>8110118811</v>
      </c>
      <c r="E788" s="12" t="s">
        <v>4344</v>
      </c>
      <c r="F788" s="211" t="s">
        <v>4344</v>
      </c>
      <c r="G788" s="187" t="s">
        <v>4344</v>
      </c>
      <c r="H788" s="11" t="s">
        <v>4344</v>
      </c>
      <c r="I788" s="10" t="s">
        <v>4340</v>
      </c>
      <c r="J788" s="10" t="s">
        <v>7575</v>
      </c>
      <c r="K788" s="10" t="s">
        <v>50</v>
      </c>
      <c r="L788" s="10" t="s">
        <v>44</v>
      </c>
      <c r="M788" s="10" t="s">
        <v>7576</v>
      </c>
      <c r="N788" s="10">
        <v>2317437</v>
      </c>
      <c r="O788" s="88" t="s">
        <v>4344</v>
      </c>
    </row>
    <row r="789" spans="1:15" ht="14.25" customHeight="1" x14ac:dyDescent="0.2">
      <c r="A789" s="10">
        <f t="shared" si="5"/>
        <v>788</v>
      </c>
      <c r="B789" s="10" t="s">
        <v>7577</v>
      </c>
      <c r="C789" s="10" t="s">
        <v>7578</v>
      </c>
      <c r="D789" s="10">
        <v>8110140920</v>
      </c>
      <c r="E789" s="12" t="s">
        <v>4344</v>
      </c>
      <c r="F789" s="211" t="s">
        <v>4344</v>
      </c>
      <c r="G789" s="187" t="s">
        <v>4344</v>
      </c>
      <c r="H789" s="11" t="s">
        <v>4344</v>
      </c>
      <c r="I789" s="10" t="s">
        <v>2423</v>
      </c>
      <c r="J789" s="10" t="s">
        <v>7579</v>
      </c>
      <c r="K789" s="10" t="s">
        <v>50</v>
      </c>
      <c r="L789" s="10" t="s">
        <v>44</v>
      </c>
      <c r="M789" s="10" t="s">
        <v>4344</v>
      </c>
      <c r="N789" s="10" t="s">
        <v>4344</v>
      </c>
      <c r="O789" s="88" t="s">
        <v>4344</v>
      </c>
    </row>
    <row r="790" spans="1:15" ht="14.25" customHeight="1" x14ac:dyDescent="0.2">
      <c r="A790" s="10">
        <f t="shared" si="5"/>
        <v>789</v>
      </c>
      <c r="B790" s="10" t="s">
        <v>7580</v>
      </c>
      <c r="C790" s="10" t="s">
        <v>7581</v>
      </c>
      <c r="D790" s="11">
        <v>8110158350</v>
      </c>
      <c r="E790" s="12" t="s">
        <v>4344</v>
      </c>
      <c r="F790" s="211" t="s">
        <v>4344</v>
      </c>
      <c r="G790" s="187" t="s">
        <v>4344</v>
      </c>
      <c r="H790" s="11" t="s">
        <v>4344</v>
      </c>
      <c r="I790" s="10" t="s">
        <v>4340</v>
      </c>
      <c r="J790" s="10" t="s">
        <v>7582</v>
      </c>
      <c r="K790" s="10" t="s">
        <v>1392</v>
      </c>
      <c r="L790" s="10" t="s">
        <v>44</v>
      </c>
      <c r="M790" s="10" t="s">
        <v>7583</v>
      </c>
      <c r="N790" s="10">
        <v>4062711</v>
      </c>
      <c r="O790" s="88" t="s">
        <v>4344</v>
      </c>
    </row>
    <row r="791" spans="1:15" ht="14.25" customHeight="1" x14ac:dyDescent="0.2">
      <c r="A791" s="10">
        <f t="shared" si="5"/>
        <v>790</v>
      </c>
      <c r="B791" s="10" t="s">
        <v>7584</v>
      </c>
      <c r="C791" s="10" t="s">
        <v>7585</v>
      </c>
      <c r="D791" s="10">
        <v>8110237539</v>
      </c>
      <c r="E791" s="12" t="s">
        <v>4344</v>
      </c>
      <c r="F791" s="211" t="s">
        <v>4344</v>
      </c>
      <c r="G791" s="187" t="s">
        <v>4344</v>
      </c>
      <c r="H791" s="11" t="s">
        <v>4344</v>
      </c>
      <c r="I791" s="10" t="s">
        <v>2423</v>
      </c>
      <c r="J791" s="10" t="s">
        <v>7586</v>
      </c>
      <c r="K791" s="10" t="s">
        <v>50</v>
      </c>
      <c r="L791" s="10" t="s">
        <v>44</v>
      </c>
      <c r="M791" s="10" t="s">
        <v>4344</v>
      </c>
      <c r="N791" s="10" t="s">
        <v>4344</v>
      </c>
      <c r="O791" s="88" t="s">
        <v>4344</v>
      </c>
    </row>
    <row r="792" spans="1:15" ht="14.25" customHeight="1" x14ac:dyDescent="0.2">
      <c r="A792" s="10">
        <f t="shared" si="5"/>
        <v>791</v>
      </c>
      <c r="B792" s="10" t="s">
        <v>7587</v>
      </c>
      <c r="C792" s="11" t="s">
        <v>1822</v>
      </c>
      <c r="D792" s="11">
        <v>8110268602</v>
      </c>
      <c r="E792" s="12" t="s">
        <v>4344</v>
      </c>
      <c r="F792" s="211" t="s">
        <v>4344</v>
      </c>
      <c r="G792" s="187" t="s">
        <v>4344</v>
      </c>
      <c r="H792" s="11" t="s">
        <v>4344</v>
      </c>
      <c r="I792" s="10" t="s">
        <v>4340</v>
      </c>
      <c r="J792" s="10" t="s">
        <v>7588</v>
      </c>
      <c r="K792" s="10" t="s">
        <v>50</v>
      </c>
      <c r="L792" s="10" t="s">
        <v>44</v>
      </c>
      <c r="M792" s="10" t="s">
        <v>4344</v>
      </c>
      <c r="N792" s="10" t="s">
        <v>4344</v>
      </c>
      <c r="O792" s="88" t="s">
        <v>4344</v>
      </c>
    </row>
    <row r="793" spans="1:15" ht="14.25" customHeight="1" x14ac:dyDescent="0.2">
      <c r="A793" s="10">
        <f t="shared" si="5"/>
        <v>792</v>
      </c>
      <c r="B793" s="10" t="s">
        <v>7589</v>
      </c>
      <c r="C793" s="11" t="s">
        <v>4344</v>
      </c>
      <c r="D793" s="11">
        <v>8110309011</v>
      </c>
      <c r="E793" s="11" t="s">
        <v>4344</v>
      </c>
      <c r="F793" s="211" t="s">
        <v>4344</v>
      </c>
      <c r="G793" s="187" t="s">
        <v>4344</v>
      </c>
      <c r="H793" s="11" t="s">
        <v>4344</v>
      </c>
      <c r="I793" s="10" t="s">
        <v>4340</v>
      </c>
      <c r="J793" s="10" t="s">
        <v>7590</v>
      </c>
      <c r="K793" s="10" t="s">
        <v>50</v>
      </c>
      <c r="L793" s="10" t="s">
        <v>44</v>
      </c>
      <c r="M793" s="10" t="s">
        <v>4344</v>
      </c>
      <c r="N793" s="10" t="s">
        <v>4344</v>
      </c>
      <c r="O793" s="88" t="s">
        <v>4344</v>
      </c>
    </row>
    <row r="794" spans="1:15" ht="14.25" customHeight="1" x14ac:dyDescent="0.2">
      <c r="A794" s="10">
        <f t="shared" si="5"/>
        <v>793</v>
      </c>
      <c r="B794" s="10" t="s">
        <v>7591</v>
      </c>
      <c r="C794" s="10" t="s">
        <v>7592</v>
      </c>
      <c r="D794" s="11">
        <v>8110321348</v>
      </c>
      <c r="E794" s="11" t="s">
        <v>4344</v>
      </c>
      <c r="F794" s="211" t="s">
        <v>4344</v>
      </c>
      <c r="G794" s="187" t="s">
        <v>4344</v>
      </c>
      <c r="H794" s="11" t="s">
        <v>4344</v>
      </c>
      <c r="I794" s="10" t="s">
        <v>2423</v>
      </c>
      <c r="J794" s="10" t="s">
        <v>7593</v>
      </c>
      <c r="K794" s="10" t="s">
        <v>7594</v>
      </c>
      <c r="L794" s="10" t="s">
        <v>44</v>
      </c>
      <c r="M794" s="10" t="s">
        <v>7595</v>
      </c>
      <c r="N794" s="10">
        <v>8648223</v>
      </c>
      <c r="O794" s="88" t="s">
        <v>4344</v>
      </c>
    </row>
    <row r="795" spans="1:15" ht="14.25" customHeight="1" x14ac:dyDescent="0.2">
      <c r="A795" s="10">
        <f t="shared" si="5"/>
        <v>794</v>
      </c>
      <c r="B795" s="10" t="s">
        <v>7596</v>
      </c>
      <c r="C795" s="11" t="s">
        <v>4344</v>
      </c>
      <c r="D795" s="11">
        <v>8110328732</v>
      </c>
      <c r="E795" s="11" t="s">
        <v>4344</v>
      </c>
      <c r="F795" s="211" t="s">
        <v>4344</v>
      </c>
      <c r="G795" s="187" t="s">
        <v>4344</v>
      </c>
      <c r="H795" s="11" t="s">
        <v>4344</v>
      </c>
      <c r="I795" s="10" t="s">
        <v>2423</v>
      </c>
      <c r="J795" s="10" t="s">
        <v>7597</v>
      </c>
      <c r="K795" s="10" t="s">
        <v>4344</v>
      </c>
      <c r="L795" s="10" t="s">
        <v>4344</v>
      </c>
      <c r="M795" s="10" t="s">
        <v>4344</v>
      </c>
      <c r="N795" s="10" t="s">
        <v>4344</v>
      </c>
      <c r="O795" s="88" t="s">
        <v>4344</v>
      </c>
    </row>
    <row r="796" spans="1:15" ht="14.25" customHeight="1" x14ac:dyDescent="0.2">
      <c r="A796" s="10">
        <f t="shared" si="5"/>
        <v>795</v>
      </c>
      <c r="B796" s="10" t="s">
        <v>7598</v>
      </c>
      <c r="C796" s="11" t="s">
        <v>7599</v>
      </c>
      <c r="D796" s="11">
        <v>8110328771</v>
      </c>
      <c r="E796" s="11" t="s">
        <v>4344</v>
      </c>
      <c r="F796" s="211" t="s">
        <v>4344</v>
      </c>
      <c r="G796" s="187" t="s">
        <v>4344</v>
      </c>
      <c r="H796" s="11" t="s">
        <v>4344</v>
      </c>
      <c r="I796" s="10" t="s">
        <v>4340</v>
      </c>
      <c r="J796" s="10" t="s">
        <v>7600</v>
      </c>
      <c r="K796" s="10" t="s">
        <v>50</v>
      </c>
      <c r="L796" s="10" t="s">
        <v>44</v>
      </c>
      <c r="M796" s="10" t="s">
        <v>4344</v>
      </c>
      <c r="N796" s="10" t="s">
        <v>4344</v>
      </c>
      <c r="O796" s="88" t="s">
        <v>4344</v>
      </c>
    </row>
    <row r="797" spans="1:15" ht="14.25" customHeight="1" x14ac:dyDescent="0.2">
      <c r="A797" s="10">
        <f t="shared" si="5"/>
        <v>796</v>
      </c>
      <c r="B797" s="10" t="s">
        <v>7601</v>
      </c>
      <c r="C797" s="11" t="s">
        <v>7602</v>
      </c>
      <c r="D797" s="10">
        <v>8110363446</v>
      </c>
      <c r="E797" s="11" t="s">
        <v>4344</v>
      </c>
      <c r="F797" s="211" t="s">
        <v>4344</v>
      </c>
      <c r="G797" s="187" t="s">
        <v>4344</v>
      </c>
      <c r="H797" s="11" t="s">
        <v>4344</v>
      </c>
      <c r="I797" s="10" t="s">
        <v>2423</v>
      </c>
      <c r="J797" s="10" t="s">
        <v>4344</v>
      </c>
      <c r="K797" s="10" t="s">
        <v>4344</v>
      </c>
      <c r="L797" s="10" t="s">
        <v>4344</v>
      </c>
      <c r="M797" s="10" t="s">
        <v>4344</v>
      </c>
      <c r="N797" s="10" t="s">
        <v>4344</v>
      </c>
      <c r="O797" s="88" t="s">
        <v>4344</v>
      </c>
    </row>
    <row r="798" spans="1:15" ht="14.25" customHeight="1" x14ac:dyDescent="0.2">
      <c r="A798" s="10">
        <f t="shared" si="5"/>
        <v>797</v>
      </c>
      <c r="B798" s="10" t="s">
        <v>7603</v>
      </c>
      <c r="C798" s="11" t="s">
        <v>4344</v>
      </c>
      <c r="D798" s="11">
        <v>8110374194</v>
      </c>
      <c r="E798" s="11" t="s">
        <v>4344</v>
      </c>
      <c r="F798" s="211" t="s">
        <v>4344</v>
      </c>
      <c r="G798" s="187" t="s">
        <v>4344</v>
      </c>
      <c r="H798" s="11" t="s">
        <v>4344</v>
      </c>
      <c r="I798" s="10" t="s">
        <v>4340</v>
      </c>
      <c r="J798" s="10" t="s">
        <v>4344</v>
      </c>
      <c r="K798" s="10" t="s">
        <v>50</v>
      </c>
      <c r="L798" s="10" t="s">
        <v>44</v>
      </c>
      <c r="M798" s="10" t="s">
        <v>4344</v>
      </c>
      <c r="N798" s="10" t="s">
        <v>4344</v>
      </c>
      <c r="O798" s="88" t="s">
        <v>4344</v>
      </c>
    </row>
    <row r="799" spans="1:15" ht="14.25" customHeight="1" x14ac:dyDescent="0.2">
      <c r="A799" s="10">
        <f t="shared" si="5"/>
        <v>798</v>
      </c>
      <c r="B799" s="10" t="s">
        <v>7604</v>
      </c>
      <c r="C799" s="10" t="s">
        <v>7605</v>
      </c>
      <c r="D799" s="11">
        <v>8110377049</v>
      </c>
      <c r="E799" s="11" t="s">
        <v>4344</v>
      </c>
      <c r="F799" s="211" t="s">
        <v>4344</v>
      </c>
      <c r="G799" s="187" t="s">
        <v>4344</v>
      </c>
      <c r="H799" s="11" t="s">
        <v>4344</v>
      </c>
      <c r="I799" s="10" t="s">
        <v>2423</v>
      </c>
      <c r="J799" s="10" t="s">
        <v>7606</v>
      </c>
      <c r="K799" s="10" t="s">
        <v>50</v>
      </c>
      <c r="L799" s="10" t="s">
        <v>44</v>
      </c>
      <c r="M799" s="10" t="s">
        <v>7607</v>
      </c>
      <c r="N799" s="10">
        <v>4136984</v>
      </c>
      <c r="O799" s="88" t="s">
        <v>7608</v>
      </c>
    </row>
    <row r="800" spans="1:15" ht="14.25" customHeight="1" x14ac:dyDescent="0.2">
      <c r="A800" s="10">
        <f t="shared" si="5"/>
        <v>799</v>
      </c>
      <c r="B800" s="10" t="s">
        <v>7609</v>
      </c>
      <c r="C800" s="11" t="s">
        <v>4344</v>
      </c>
      <c r="D800" s="11">
        <v>8110392427</v>
      </c>
      <c r="E800" s="10" t="s">
        <v>4344</v>
      </c>
      <c r="F800" s="211" t="s">
        <v>4344</v>
      </c>
      <c r="G800" s="187" t="s">
        <v>4344</v>
      </c>
      <c r="H800" s="10" t="s">
        <v>4344</v>
      </c>
      <c r="I800" s="10" t="s">
        <v>2423</v>
      </c>
      <c r="J800" s="10" t="s">
        <v>7610</v>
      </c>
      <c r="K800" s="10" t="s">
        <v>50</v>
      </c>
      <c r="L800" s="10" t="s">
        <v>44</v>
      </c>
      <c r="M800" s="10" t="s">
        <v>4344</v>
      </c>
      <c r="N800" s="10" t="s">
        <v>4344</v>
      </c>
      <c r="O800" s="88" t="s">
        <v>4344</v>
      </c>
    </row>
    <row r="801" spans="1:15" ht="14.25" customHeight="1" x14ac:dyDescent="0.2">
      <c r="A801" s="10">
        <f t="shared" si="5"/>
        <v>800</v>
      </c>
      <c r="B801" s="10" t="s">
        <v>7611</v>
      </c>
      <c r="C801" s="11" t="s">
        <v>7612</v>
      </c>
      <c r="D801" s="11">
        <v>8110402640</v>
      </c>
      <c r="E801" s="11" t="s">
        <v>4344</v>
      </c>
      <c r="F801" s="211" t="s">
        <v>4344</v>
      </c>
      <c r="G801" s="187" t="s">
        <v>4344</v>
      </c>
      <c r="H801" s="11" t="s">
        <v>4344</v>
      </c>
      <c r="I801" s="10" t="s">
        <v>4340</v>
      </c>
      <c r="J801" s="10" t="s">
        <v>7613</v>
      </c>
      <c r="K801" s="10" t="s">
        <v>50</v>
      </c>
      <c r="L801" s="10" t="s">
        <v>44</v>
      </c>
      <c r="M801" s="10" t="s">
        <v>4344</v>
      </c>
      <c r="N801" s="10" t="s">
        <v>4344</v>
      </c>
      <c r="O801" s="88" t="s">
        <v>4344</v>
      </c>
    </row>
    <row r="802" spans="1:15" ht="14.25" customHeight="1" x14ac:dyDescent="0.2">
      <c r="A802" s="10">
        <f t="shared" si="5"/>
        <v>801</v>
      </c>
      <c r="B802" s="10" t="s">
        <v>7614</v>
      </c>
      <c r="C802" s="11" t="s">
        <v>4344</v>
      </c>
      <c r="D802" s="11">
        <v>8110431384</v>
      </c>
      <c r="E802" s="10" t="s">
        <v>4344</v>
      </c>
      <c r="F802" s="211" t="s">
        <v>4344</v>
      </c>
      <c r="G802" s="187" t="s">
        <v>4344</v>
      </c>
      <c r="H802" s="10" t="s">
        <v>4344</v>
      </c>
      <c r="I802" s="10" t="s">
        <v>2423</v>
      </c>
      <c r="J802" s="10" t="s">
        <v>7615</v>
      </c>
      <c r="K802" s="10" t="s">
        <v>4344</v>
      </c>
      <c r="L802" s="10" t="s">
        <v>4344</v>
      </c>
      <c r="M802" s="10" t="s">
        <v>4344</v>
      </c>
      <c r="N802" s="10" t="s">
        <v>4344</v>
      </c>
      <c r="O802" s="88" t="s">
        <v>4344</v>
      </c>
    </row>
    <row r="803" spans="1:15" ht="14.25" customHeight="1" x14ac:dyDescent="0.2">
      <c r="A803" s="10">
        <f t="shared" si="5"/>
        <v>802</v>
      </c>
      <c r="B803" s="10" t="s">
        <v>7616</v>
      </c>
      <c r="C803" s="11" t="s">
        <v>4344</v>
      </c>
      <c r="D803" s="11">
        <v>8120073682</v>
      </c>
      <c r="E803" s="11" t="s">
        <v>4344</v>
      </c>
      <c r="F803" s="211" t="s">
        <v>4344</v>
      </c>
      <c r="G803" s="187" t="s">
        <v>4344</v>
      </c>
      <c r="H803" s="11" t="s">
        <v>4344</v>
      </c>
      <c r="I803" s="10" t="s">
        <v>2423</v>
      </c>
      <c r="J803" s="10" t="s">
        <v>7617</v>
      </c>
      <c r="K803" s="10" t="s">
        <v>1168</v>
      </c>
      <c r="L803" s="10" t="s">
        <v>1169</v>
      </c>
      <c r="M803" s="10" t="s">
        <v>4344</v>
      </c>
      <c r="N803" s="10" t="s">
        <v>4344</v>
      </c>
      <c r="O803" s="88" t="s">
        <v>4344</v>
      </c>
    </row>
    <row r="804" spans="1:15" ht="14.25" customHeight="1" x14ac:dyDescent="0.2">
      <c r="A804" s="10">
        <f t="shared" si="5"/>
        <v>803</v>
      </c>
      <c r="B804" s="10" t="s">
        <v>7618</v>
      </c>
      <c r="C804" s="10" t="s">
        <v>7619</v>
      </c>
      <c r="D804" s="10">
        <v>8130020641</v>
      </c>
      <c r="E804" s="11" t="s">
        <v>4344</v>
      </c>
      <c r="F804" s="211" t="s">
        <v>4344</v>
      </c>
      <c r="G804" s="187" t="s">
        <v>4344</v>
      </c>
      <c r="H804" s="11" t="s">
        <v>4344</v>
      </c>
      <c r="I804" s="10" t="s">
        <v>2423</v>
      </c>
      <c r="J804" s="10" t="s">
        <v>7620</v>
      </c>
      <c r="K804" s="10" t="s">
        <v>625</v>
      </c>
      <c r="L804" s="10" t="s">
        <v>100</v>
      </c>
      <c r="M804" s="10" t="s">
        <v>4344</v>
      </c>
      <c r="N804" s="10" t="s">
        <v>4344</v>
      </c>
      <c r="O804" s="88" t="s">
        <v>4344</v>
      </c>
    </row>
    <row r="805" spans="1:15" ht="14.25" customHeight="1" x14ac:dyDescent="0.2">
      <c r="A805" s="10">
        <f t="shared" si="5"/>
        <v>804</v>
      </c>
      <c r="B805" s="10" t="s">
        <v>7621</v>
      </c>
      <c r="C805" s="10" t="s">
        <v>7622</v>
      </c>
      <c r="D805" s="11">
        <v>8130024667</v>
      </c>
      <c r="E805" s="12" t="s">
        <v>4344</v>
      </c>
      <c r="F805" s="211" t="s">
        <v>4344</v>
      </c>
      <c r="G805" s="187" t="s">
        <v>4344</v>
      </c>
      <c r="H805" s="12" t="s">
        <v>4344</v>
      </c>
      <c r="I805" s="10" t="s">
        <v>2423</v>
      </c>
      <c r="J805" s="10" t="s">
        <v>4902</v>
      </c>
      <c r="K805" s="10" t="s">
        <v>142</v>
      </c>
      <c r="L805" s="10" t="s">
        <v>143</v>
      </c>
      <c r="M805" s="10" t="s">
        <v>7623</v>
      </c>
      <c r="N805" s="10">
        <v>4208251</v>
      </c>
      <c r="O805" s="88" t="s">
        <v>7624</v>
      </c>
    </row>
    <row r="806" spans="1:15" ht="14.25" customHeight="1" x14ac:dyDescent="0.2">
      <c r="A806" s="10">
        <f t="shared" si="5"/>
        <v>805</v>
      </c>
      <c r="B806" s="10" t="s">
        <v>7625</v>
      </c>
      <c r="C806" s="11" t="s">
        <v>4344</v>
      </c>
      <c r="D806" s="11">
        <v>8130033914</v>
      </c>
      <c r="E806" s="11" t="s">
        <v>4344</v>
      </c>
      <c r="F806" s="211" t="s">
        <v>4344</v>
      </c>
      <c r="G806" s="187" t="s">
        <v>4344</v>
      </c>
      <c r="H806" s="11" t="s">
        <v>4344</v>
      </c>
      <c r="I806" s="10" t="s">
        <v>4340</v>
      </c>
      <c r="J806" s="10" t="s">
        <v>7626</v>
      </c>
      <c r="K806" s="10" t="s">
        <v>4344</v>
      </c>
      <c r="L806" s="10" t="s">
        <v>4344</v>
      </c>
      <c r="M806" s="10" t="s">
        <v>4344</v>
      </c>
      <c r="N806" s="10" t="s">
        <v>4344</v>
      </c>
      <c r="O806" s="88" t="s">
        <v>4344</v>
      </c>
    </row>
    <row r="807" spans="1:15" ht="14.25" customHeight="1" x14ac:dyDescent="0.2">
      <c r="A807" s="10">
        <f t="shared" si="5"/>
        <v>806</v>
      </c>
      <c r="B807" s="10" t="s">
        <v>7627</v>
      </c>
      <c r="C807" s="11" t="s">
        <v>4344</v>
      </c>
      <c r="D807" s="11">
        <v>8130051057</v>
      </c>
      <c r="E807" s="11" t="s">
        <v>4344</v>
      </c>
      <c r="F807" s="211" t="s">
        <v>4344</v>
      </c>
      <c r="G807" s="187" t="s">
        <v>4344</v>
      </c>
      <c r="H807" s="11" t="s">
        <v>4344</v>
      </c>
      <c r="I807" s="10" t="s">
        <v>2423</v>
      </c>
      <c r="J807" s="10" t="s">
        <v>7628</v>
      </c>
      <c r="K807" s="10" t="s">
        <v>625</v>
      </c>
      <c r="L807" s="10" t="s">
        <v>100</v>
      </c>
      <c r="M807" s="10" t="s">
        <v>4344</v>
      </c>
      <c r="N807" s="10" t="s">
        <v>4344</v>
      </c>
      <c r="O807" s="88" t="s">
        <v>4344</v>
      </c>
    </row>
    <row r="808" spans="1:15" ht="14.25" customHeight="1" x14ac:dyDescent="0.2">
      <c r="A808" s="10">
        <f t="shared" si="5"/>
        <v>807</v>
      </c>
      <c r="B808" s="10" t="s">
        <v>7629</v>
      </c>
      <c r="C808" s="11" t="s">
        <v>4344</v>
      </c>
      <c r="D808" s="11">
        <v>8130066186</v>
      </c>
      <c r="E808" s="11" t="s">
        <v>4344</v>
      </c>
      <c r="F808" s="211" t="s">
        <v>4344</v>
      </c>
      <c r="G808" s="187" t="s">
        <v>4344</v>
      </c>
      <c r="H808" s="11" t="s">
        <v>4344</v>
      </c>
      <c r="I808" s="10" t="s">
        <v>2423</v>
      </c>
      <c r="J808" s="10" t="s">
        <v>7630</v>
      </c>
      <c r="K808" s="10" t="s">
        <v>625</v>
      </c>
      <c r="L808" s="10" t="s">
        <v>100</v>
      </c>
      <c r="M808" s="10" t="s">
        <v>4344</v>
      </c>
      <c r="N808" s="10" t="s">
        <v>4344</v>
      </c>
      <c r="O808" s="88" t="s">
        <v>4344</v>
      </c>
    </row>
    <row r="809" spans="1:15" ht="14.25" customHeight="1" x14ac:dyDescent="0.2">
      <c r="A809" s="10">
        <f t="shared" si="5"/>
        <v>808</v>
      </c>
      <c r="B809" s="10" t="s">
        <v>7631</v>
      </c>
      <c r="C809" s="10" t="s">
        <v>4344</v>
      </c>
      <c r="D809" s="11">
        <v>8130094945</v>
      </c>
      <c r="E809" s="10" t="s">
        <v>4344</v>
      </c>
      <c r="F809" s="211" t="s">
        <v>4344</v>
      </c>
      <c r="G809" s="187" t="s">
        <v>4344</v>
      </c>
      <c r="H809" s="13" t="s">
        <v>4344</v>
      </c>
      <c r="I809" s="10" t="s">
        <v>1292</v>
      </c>
      <c r="J809" s="10" t="s">
        <v>7632</v>
      </c>
      <c r="K809" s="10" t="s">
        <v>625</v>
      </c>
      <c r="L809" s="10" t="s">
        <v>100</v>
      </c>
      <c r="M809" s="10" t="s">
        <v>7633</v>
      </c>
      <c r="N809" s="10">
        <v>4674988</v>
      </c>
      <c r="O809" s="88" t="s">
        <v>7634</v>
      </c>
    </row>
    <row r="810" spans="1:15" ht="14.25" customHeight="1" x14ac:dyDescent="0.2">
      <c r="A810" s="10">
        <f t="shared" si="5"/>
        <v>809</v>
      </c>
      <c r="B810" s="10" t="s">
        <v>7635</v>
      </c>
      <c r="C810" s="11" t="s">
        <v>4344</v>
      </c>
      <c r="D810" s="11">
        <v>8140032304</v>
      </c>
      <c r="E810" s="11" t="s">
        <v>4344</v>
      </c>
      <c r="F810" s="211" t="s">
        <v>4344</v>
      </c>
      <c r="G810" s="187" t="s">
        <v>4344</v>
      </c>
      <c r="H810" s="11" t="s">
        <v>4344</v>
      </c>
      <c r="I810" s="10" t="s">
        <v>4340</v>
      </c>
      <c r="J810" s="10" t="s">
        <v>7636</v>
      </c>
      <c r="K810" s="10" t="s">
        <v>527</v>
      </c>
      <c r="L810" s="10" t="s">
        <v>475</v>
      </c>
      <c r="M810" s="10" t="s">
        <v>4344</v>
      </c>
      <c r="N810" s="10" t="s">
        <v>4344</v>
      </c>
      <c r="O810" s="88" t="s">
        <v>4344</v>
      </c>
    </row>
    <row r="811" spans="1:15" ht="14.25" customHeight="1" x14ac:dyDescent="0.2">
      <c r="A811" s="10">
        <f t="shared" si="5"/>
        <v>810</v>
      </c>
      <c r="B811" s="10" t="s">
        <v>7637</v>
      </c>
      <c r="C811" s="10" t="s">
        <v>7638</v>
      </c>
      <c r="D811" s="11">
        <v>8140051416</v>
      </c>
      <c r="E811" s="11" t="s">
        <v>4344</v>
      </c>
      <c r="F811" s="211" t="s">
        <v>4344</v>
      </c>
      <c r="G811" s="187" t="s">
        <v>4344</v>
      </c>
      <c r="H811" s="11" t="s">
        <v>4344</v>
      </c>
      <c r="I811" s="10" t="s">
        <v>4340</v>
      </c>
      <c r="J811" s="10" t="s">
        <v>7639</v>
      </c>
      <c r="K811" s="10" t="s">
        <v>527</v>
      </c>
      <c r="L811" s="10" t="s">
        <v>475</v>
      </c>
      <c r="M811" s="10" t="s">
        <v>7640</v>
      </c>
      <c r="N811" s="10">
        <v>7230190</v>
      </c>
      <c r="O811" s="88" t="s">
        <v>4344</v>
      </c>
    </row>
    <row r="812" spans="1:15" ht="14.25" customHeight="1" x14ac:dyDescent="0.2">
      <c r="A812" s="10">
        <f t="shared" si="5"/>
        <v>811</v>
      </c>
      <c r="B812" s="10" t="s">
        <v>7641</v>
      </c>
      <c r="C812" s="10" t="s">
        <v>7642</v>
      </c>
      <c r="D812" s="11">
        <v>8150040338</v>
      </c>
      <c r="E812" s="13" t="s">
        <v>4344</v>
      </c>
      <c r="F812" s="211" t="s">
        <v>4344</v>
      </c>
      <c r="G812" s="187" t="s">
        <v>4344</v>
      </c>
      <c r="H812" s="10" t="s">
        <v>4344</v>
      </c>
      <c r="I812" s="10" t="s">
        <v>4340</v>
      </c>
      <c r="J812" s="10" t="s">
        <v>7643</v>
      </c>
      <c r="K812" s="10" t="s">
        <v>1515</v>
      </c>
      <c r="L812" s="10" t="s">
        <v>25</v>
      </c>
      <c r="M812" s="10" t="s">
        <v>7644</v>
      </c>
      <c r="N812" s="10">
        <v>2739022</v>
      </c>
      <c r="O812" s="88" t="s">
        <v>4344</v>
      </c>
    </row>
    <row r="813" spans="1:15" ht="14.25" customHeight="1" x14ac:dyDescent="0.2">
      <c r="A813" s="10">
        <f t="shared" si="5"/>
        <v>812</v>
      </c>
      <c r="B813" s="10" t="s">
        <v>7645</v>
      </c>
      <c r="C813" s="11" t="s">
        <v>4344</v>
      </c>
      <c r="D813" s="11">
        <v>8150041194</v>
      </c>
      <c r="E813" s="11" t="s">
        <v>4344</v>
      </c>
      <c r="F813" s="211" t="s">
        <v>4344</v>
      </c>
      <c r="G813" s="187" t="s">
        <v>4344</v>
      </c>
      <c r="H813" s="11" t="s">
        <v>4344</v>
      </c>
      <c r="I813" s="10" t="s">
        <v>2423</v>
      </c>
      <c r="J813" s="10" t="s">
        <v>6520</v>
      </c>
      <c r="K813" s="10" t="s">
        <v>54</v>
      </c>
      <c r="L813" s="10" t="s">
        <v>25</v>
      </c>
      <c r="M813" s="10" t="s">
        <v>4344</v>
      </c>
      <c r="N813" s="10" t="s">
        <v>4344</v>
      </c>
      <c r="O813" s="88" t="s">
        <v>4344</v>
      </c>
    </row>
    <row r="814" spans="1:15" ht="14.25" customHeight="1" x14ac:dyDescent="0.2">
      <c r="A814" s="10">
        <f t="shared" si="5"/>
        <v>813</v>
      </c>
      <c r="B814" s="10" t="s">
        <v>7646</v>
      </c>
      <c r="C814" s="10" t="s">
        <v>4344</v>
      </c>
      <c r="D814" s="11">
        <v>8150044596</v>
      </c>
      <c r="E814" s="11" t="s">
        <v>4344</v>
      </c>
      <c r="F814" s="211" t="s">
        <v>4344</v>
      </c>
      <c r="G814" s="187" t="s">
        <v>4344</v>
      </c>
      <c r="H814" s="11" t="s">
        <v>4344</v>
      </c>
      <c r="I814" s="10" t="s">
        <v>1292</v>
      </c>
      <c r="J814" s="10" t="s">
        <v>7647</v>
      </c>
      <c r="K814" s="10" t="s">
        <v>1426</v>
      </c>
      <c r="L814" s="10" t="s">
        <v>25</v>
      </c>
      <c r="M814" s="10" t="s">
        <v>4344</v>
      </c>
      <c r="N814" s="10" t="s">
        <v>4344</v>
      </c>
      <c r="O814" s="88" t="s">
        <v>4344</v>
      </c>
    </row>
    <row r="815" spans="1:15" ht="14.25" customHeight="1" x14ac:dyDescent="0.2">
      <c r="A815" s="10">
        <f t="shared" si="5"/>
        <v>814</v>
      </c>
      <c r="B815" s="10" t="s">
        <v>7648</v>
      </c>
      <c r="C815" s="11" t="s">
        <v>4344</v>
      </c>
      <c r="D815" s="11">
        <v>8150046036</v>
      </c>
      <c r="E815" s="11" t="s">
        <v>4344</v>
      </c>
      <c r="F815" s="211" t="s">
        <v>4344</v>
      </c>
      <c r="G815" s="187" t="s">
        <v>4344</v>
      </c>
      <c r="H815" s="11" t="s">
        <v>4344</v>
      </c>
      <c r="I815" s="10" t="s">
        <v>4340</v>
      </c>
      <c r="J815" s="10" t="s">
        <v>7649</v>
      </c>
      <c r="K815" s="10" t="s">
        <v>1426</v>
      </c>
      <c r="L815" s="10" t="s">
        <v>25</v>
      </c>
      <c r="M815" s="10" t="s">
        <v>4344</v>
      </c>
      <c r="N815" s="10" t="s">
        <v>4344</v>
      </c>
      <c r="O815" s="88" t="s">
        <v>4344</v>
      </c>
    </row>
    <row r="816" spans="1:15" ht="14.25" customHeight="1" x14ac:dyDescent="0.2">
      <c r="A816" s="10">
        <f t="shared" si="5"/>
        <v>815</v>
      </c>
      <c r="B816" s="10" t="s">
        <v>7650</v>
      </c>
      <c r="C816" s="10" t="s">
        <v>7651</v>
      </c>
      <c r="D816" s="11">
        <v>8160031191</v>
      </c>
      <c r="E816" s="11" t="s">
        <v>4344</v>
      </c>
      <c r="F816" s="211" t="s">
        <v>4344</v>
      </c>
      <c r="G816" s="187" t="s">
        <v>4344</v>
      </c>
      <c r="H816" s="11" t="s">
        <v>4344</v>
      </c>
      <c r="I816" s="10" t="s">
        <v>2423</v>
      </c>
      <c r="J816" s="10" t="s">
        <v>6466</v>
      </c>
      <c r="K816" s="10" t="s">
        <v>1009</v>
      </c>
      <c r="L816" s="10" t="s">
        <v>353</v>
      </c>
      <c r="M816" s="10" t="s">
        <v>7652</v>
      </c>
      <c r="N816" s="10">
        <v>2132329</v>
      </c>
      <c r="O816" s="88" t="s">
        <v>4344</v>
      </c>
    </row>
    <row r="817" spans="1:15" ht="14.25" customHeight="1" x14ac:dyDescent="0.2">
      <c r="A817" s="10">
        <f t="shared" si="5"/>
        <v>816</v>
      </c>
      <c r="B817" s="10" t="s">
        <v>7653</v>
      </c>
      <c r="C817" s="10" t="s">
        <v>7654</v>
      </c>
      <c r="D817" s="10">
        <v>8160041497</v>
      </c>
      <c r="E817" s="11" t="s">
        <v>4344</v>
      </c>
      <c r="F817" s="211" t="s">
        <v>4344</v>
      </c>
      <c r="G817" s="187" t="s">
        <v>4344</v>
      </c>
      <c r="H817" s="11" t="s">
        <v>4344</v>
      </c>
      <c r="I817" s="10" t="s">
        <v>2423</v>
      </c>
      <c r="J817" s="10" t="s">
        <v>7655</v>
      </c>
      <c r="K817" s="10" t="s">
        <v>352</v>
      </c>
      <c r="L817" s="10" t="s">
        <v>353</v>
      </c>
      <c r="M817" s="10" t="s">
        <v>4344</v>
      </c>
      <c r="N817" s="10" t="s">
        <v>4344</v>
      </c>
      <c r="O817" s="88" t="s">
        <v>4344</v>
      </c>
    </row>
    <row r="818" spans="1:15" ht="14.25" customHeight="1" x14ac:dyDescent="0.2">
      <c r="A818" s="10">
        <f t="shared" si="5"/>
        <v>817</v>
      </c>
      <c r="B818" s="10" t="s">
        <v>7656</v>
      </c>
      <c r="C818" s="10" t="s">
        <v>7657</v>
      </c>
      <c r="D818" s="11">
        <v>8160063231</v>
      </c>
      <c r="E818" s="13" t="s">
        <v>4344</v>
      </c>
      <c r="F818" s="211" t="s">
        <v>4344</v>
      </c>
      <c r="G818" s="187" t="s">
        <v>4344</v>
      </c>
      <c r="H818" s="10" t="s">
        <v>4344</v>
      </c>
      <c r="I818" s="10" t="s">
        <v>2423</v>
      </c>
      <c r="J818" s="10" t="s">
        <v>7658</v>
      </c>
      <c r="K818" s="10" t="s">
        <v>352</v>
      </c>
      <c r="L818" s="10" t="s">
        <v>353</v>
      </c>
      <c r="M818" s="10" t="s">
        <v>7659</v>
      </c>
      <c r="N818" s="10">
        <v>3163200</v>
      </c>
      <c r="O818" s="88" t="s">
        <v>4344</v>
      </c>
    </row>
    <row r="819" spans="1:15" ht="14.25" customHeight="1" x14ac:dyDescent="0.2">
      <c r="A819" s="10">
        <f t="shared" si="5"/>
        <v>818</v>
      </c>
      <c r="B819" s="10" t="s">
        <v>7660</v>
      </c>
      <c r="C819" s="11" t="s">
        <v>4344</v>
      </c>
      <c r="D819" s="11">
        <v>8160064801</v>
      </c>
      <c r="E819" s="11" t="s">
        <v>4344</v>
      </c>
      <c r="F819" s="211" t="s">
        <v>4344</v>
      </c>
      <c r="G819" s="187" t="s">
        <v>4344</v>
      </c>
      <c r="H819" s="11" t="s">
        <v>4344</v>
      </c>
      <c r="I819" s="10" t="s">
        <v>2423</v>
      </c>
      <c r="J819" s="10" t="s">
        <v>7661</v>
      </c>
      <c r="K819" s="10" t="s">
        <v>352</v>
      </c>
      <c r="L819" s="10" t="s">
        <v>353</v>
      </c>
      <c r="M819" s="10" t="s">
        <v>4344</v>
      </c>
      <c r="N819" s="10" t="s">
        <v>4344</v>
      </c>
      <c r="O819" s="88" t="s">
        <v>4344</v>
      </c>
    </row>
    <row r="820" spans="1:15" ht="14.25" customHeight="1" x14ac:dyDescent="0.2">
      <c r="A820" s="10">
        <f t="shared" si="5"/>
        <v>819</v>
      </c>
      <c r="B820" s="10" t="s">
        <v>7662</v>
      </c>
      <c r="C820" s="11" t="s">
        <v>4344</v>
      </c>
      <c r="D820" s="11">
        <v>8160075612</v>
      </c>
      <c r="E820" s="10" t="s">
        <v>4344</v>
      </c>
      <c r="F820" s="211" t="s">
        <v>4344</v>
      </c>
      <c r="G820" s="187" t="s">
        <v>4344</v>
      </c>
      <c r="H820" s="10" t="s">
        <v>4344</v>
      </c>
      <c r="I820" s="10" t="s">
        <v>2423</v>
      </c>
      <c r="J820" s="10" t="s">
        <v>7663</v>
      </c>
      <c r="K820" s="10" t="s">
        <v>352</v>
      </c>
      <c r="L820" s="10" t="s">
        <v>353</v>
      </c>
      <c r="M820" s="10" t="s">
        <v>4344</v>
      </c>
      <c r="N820" s="10" t="s">
        <v>4344</v>
      </c>
      <c r="O820" s="88" t="s">
        <v>4344</v>
      </c>
    </row>
    <row r="821" spans="1:15" ht="14.25" customHeight="1" x14ac:dyDescent="0.2">
      <c r="A821" s="10">
        <f t="shared" si="5"/>
        <v>820</v>
      </c>
      <c r="B821" s="10" t="s">
        <v>7664</v>
      </c>
      <c r="C821" s="10" t="s">
        <v>7665</v>
      </c>
      <c r="D821" s="11">
        <v>8160077561</v>
      </c>
      <c r="E821" s="11" t="s">
        <v>4344</v>
      </c>
      <c r="F821" s="211" t="s">
        <v>4344</v>
      </c>
      <c r="G821" s="187" t="s">
        <v>4344</v>
      </c>
      <c r="H821" s="11" t="s">
        <v>4344</v>
      </c>
      <c r="I821" s="10" t="s">
        <v>2423</v>
      </c>
      <c r="J821" s="10" t="s">
        <v>7666</v>
      </c>
      <c r="K821" s="10" t="s">
        <v>352</v>
      </c>
      <c r="L821" s="10" t="s">
        <v>353</v>
      </c>
      <c r="M821" s="10" t="s">
        <v>7667</v>
      </c>
      <c r="N821" s="10">
        <v>3258913</v>
      </c>
      <c r="O821" s="88" t="s">
        <v>4344</v>
      </c>
    </row>
    <row r="822" spans="1:15" ht="14.25" customHeight="1" x14ac:dyDescent="0.2">
      <c r="A822" s="10">
        <f t="shared" si="5"/>
        <v>821</v>
      </c>
      <c r="B822" s="10" t="s">
        <v>7668</v>
      </c>
      <c r="C822" s="10" t="s">
        <v>7669</v>
      </c>
      <c r="D822" s="11">
        <v>8170019396</v>
      </c>
      <c r="E822" s="10" t="s">
        <v>4344</v>
      </c>
      <c r="F822" s="211" t="s">
        <v>4344</v>
      </c>
      <c r="G822" s="187" t="s">
        <v>4344</v>
      </c>
      <c r="H822" s="10" t="s">
        <v>4344</v>
      </c>
      <c r="I822" s="10" t="s">
        <v>2423</v>
      </c>
      <c r="J822" s="10" t="s">
        <v>7670</v>
      </c>
      <c r="K822" s="10" t="s">
        <v>545</v>
      </c>
      <c r="L822" s="10" t="s">
        <v>546</v>
      </c>
      <c r="M822" s="10" t="s">
        <v>4344</v>
      </c>
      <c r="N822" s="10" t="s">
        <v>4344</v>
      </c>
      <c r="O822" s="88" t="s">
        <v>4344</v>
      </c>
    </row>
    <row r="823" spans="1:15" ht="14.25" customHeight="1" x14ac:dyDescent="0.2">
      <c r="A823" s="10">
        <f t="shared" si="5"/>
        <v>822</v>
      </c>
      <c r="B823" s="10" t="s">
        <v>7671</v>
      </c>
      <c r="C823" s="11" t="s">
        <v>4344</v>
      </c>
      <c r="D823" s="11">
        <v>8190052530</v>
      </c>
      <c r="E823" s="11" t="s">
        <v>4344</v>
      </c>
      <c r="F823" s="211" t="s">
        <v>4344</v>
      </c>
      <c r="G823" s="187" t="s">
        <v>4344</v>
      </c>
      <c r="H823" s="11" t="s">
        <v>4344</v>
      </c>
      <c r="I823" s="10" t="s">
        <v>2423</v>
      </c>
      <c r="J823" s="10" t="s">
        <v>7672</v>
      </c>
      <c r="K823" s="10" t="s">
        <v>6304</v>
      </c>
      <c r="L823" s="10" t="s">
        <v>1074</v>
      </c>
      <c r="M823" s="10" t="s">
        <v>4344</v>
      </c>
      <c r="N823" s="10" t="s">
        <v>4344</v>
      </c>
      <c r="O823" s="88" t="s">
        <v>4344</v>
      </c>
    </row>
    <row r="824" spans="1:15" ht="14.25" customHeight="1" x14ac:dyDescent="0.2">
      <c r="A824" s="10">
        <f t="shared" si="5"/>
        <v>823</v>
      </c>
      <c r="B824" s="10" t="s">
        <v>7673</v>
      </c>
      <c r="C824" s="10" t="s">
        <v>7674</v>
      </c>
      <c r="D824" s="10">
        <v>8200005052</v>
      </c>
      <c r="E824" s="11" t="s">
        <v>4344</v>
      </c>
      <c r="F824" s="211" t="s">
        <v>4344</v>
      </c>
      <c r="G824" s="187" t="s">
        <v>4344</v>
      </c>
      <c r="H824" s="11" t="s">
        <v>4344</v>
      </c>
      <c r="I824" s="10" t="s">
        <v>4340</v>
      </c>
      <c r="J824" s="10" t="s">
        <v>7675</v>
      </c>
      <c r="K824" s="10" t="s">
        <v>133</v>
      </c>
      <c r="L824" s="10" t="s">
        <v>134</v>
      </c>
      <c r="M824" s="10" t="s">
        <v>4344</v>
      </c>
      <c r="N824" s="10" t="s">
        <v>4344</v>
      </c>
      <c r="O824" s="88" t="s">
        <v>4344</v>
      </c>
    </row>
    <row r="825" spans="1:15" ht="14.25" customHeight="1" x14ac:dyDescent="0.2">
      <c r="A825" s="10">
        <f t="shared" si="5"/>
        <v>824</v>
      </c>
      <c r="B825" s="10" t="s">
        <v>7676</v>
      </c>
      <c r="C825" s="10" t="s">
        <v>7677</v>
      </c>
      <c r="D825" s="10">
        <v>8200010783</v>
      </c>
      <c r="E825" s="11" t="s">
        <v>4344</v>
      </c>
      <c r="F825" s="211" t="s">
        <v>4344</v>
      </c>
      <c r="G825" s="187" t="s">
        <v>4344</v>
      </c>
      <c r="H825" s="11" t="s">
        <v>4344</v>
      </c>
      <c r="I825" s="10" t="s">
        <v>4340</v>
      </c>
      <c r="J825" s="10" t="s">
        <v>7678</v>
      </c>
      <c r="K825" s="10" t="s">
        <v>7679</v>
      </c>
      <c r="L825" s="10" t="s">
        <v>134</v>
      </c>
      <c r="M825" s="10" t="s">
        <v>4344</v>
      </c>
      <c r="N825" s="10" t="s">
        <v>4344</v>
      </c>
      <c r="O825" s="88" t="s">
        <v>4344</v>
      </c>
    </row>
    <row r="826" spans="1:15" ht="14.25" customHeight="1" x14ac:dyDescent="0.2">
      <c r="A826" s="10">
        <f t="shared" si="5"/>
        <v>825</v>
      </c>
      <c r="B826" s="10" t="s">
        <v>7680</v>
      </c>
      <c r="C826" s="10" t="s">
        <v>7681</v>
      </c>
      <c r="D826" s="11">
        <v>8200026690</v>
      </c>
      <c r="E826" s="11" t="s">
        <v>4344</v>
      </c>
      <c r="F826" s="211" t="s">
        <v>4344</v>
      </c>
      <c r="G826" s="187" t="s">
        <v>4344</v>
      </c>
      <c r="H826" s="11" t="s">
        <v>4344</v>
      </c>
      <c r="I826" s="10" t="s">
        <v>4340</v>
      </c>
      <c r="J826" s="10" t="s">
        <v>7682</v>
      </c>
      <c r="K826" s="10" t="s">
        <v>3243</v>
      </c>
      <c r="L826" s="10" t="s">
        <v>134</v>
      </c>
      <c r="M826" s="10" t="s">
        <v>7683</v>
      </c>
      <c r="N826" s="10">
        <v>7451939</v>
      </c>
      <c r="O826" s="88" t="s">
        <v>4344</v>
      </c>
    </row>
    <row r="827" spans="1:15" ht="14.25" customHeight="1" x14ac:dyDescent="0.2">
      <c r="A827" s="10">
        <f t="shared" si="5"/>
        <v>826</v>
      </c>
      <c r="B827" s="10" t="s">
        <v>7684</v>
      </c>
      <c r="C827" s="10" t="s">
        <v>7685</v>
      </c>
      <c r="D827" s="11">
        <v>8200036330</v>
      </c>
      <c r="E827" s="11" t="s">
        <v>4344</v>
      </c>
      <c r="F827" s="211" t="s">
        <v>4344</v>
      </c>
      <c r="G827" s="187" t="s">
        <v>4344</v>
      </c>
      <c r="H827" s="11" t="s">
        <v>4344</v>
      </c>
      <c r="I827" s="10" t="s">
        <v>2423</v>
      </c>
      <c r="J827" s="10" t="s">
        <v>7686</v>
      </c>
      <c r="K827" s="10" t="s">
        <v>3243</v>
      </c>
      <c r="L827" s="10" t="s">
        <v>134</v>
      </c>
      <c r="M827" s="10" t="s">
        <v>7687</v>
      </c>
      <c r="N827" s="10">
        <v>7427658</v>
      </c>
      <c r="O827" s="88" t="s">
        <v>7688</v>
      </c>
    </row>
    <row r="828" spans="1:15" ht="14.25" customHeight="1" x14ac:dyDescent="0.2">
      <c r="A828" s="10">
        <f t="shared" si="5"/>
        <v>827</v>
      </c>
      <c r="B828" s="10" t="s">
        <v>7689</v>
      </c>
      <c r="C828" s="11" t="s">
        <v>4344</v>
      </c>
      <c r="D828" s="11">
        <v>8210037489</v>
      </c>
      <c r="E828" s="10" t="s">
        <v>4344</v>
      </c>
      <c r="F828" s="211" t="s">
        <v>4344</v>
      </c>
      <c r="G828" s="187" t="s">
        <v>4344</v>
      </c>
      <c r="H828" s="10" t="s">
        <v>4344</v>
      </c>
      <c r="I828" s="10" t="s">
        <v>4340</v>
      </c>
      <c r="J828" s="10" t="s">
        <v>7690</v>
      </c>
      <c r="K828" s="10" t="s">
        <v>2391</v>
      </c>
      <c r="L828" s="10" t="s">
        <v>25</v>
      </c>
      <c r="M828" s="10" t="s">
        <v>4344</v>
      </c>
      <c r="N828" s="10" t="s">
        <v>4344</v>
      </c>
      <c r="O828" s="88" t="s">
        <v>4344</v>
      </c>
    </row>
    <row r="829" spans="1:15" ht="14.25" customHeight="1" x14ac:dyDescent="0.2">
      <c r="A829" s="10">
        <f t="shared" si="5"/>
        <v>828</v>
      </c>
      <c r="B829" s="10" t="s">
        <v>7691</v>
      </c>
      <c r="C829" s="10" t="s">
        <v>7692</v>
      </c>
      <c r="D829" s="11">
        <v>8220029148</v>
      </c>
      <c r="E829" s="11" t="s">
        <v>4344</v>
      </c>
      <c r="F829" s="211" t="s">
        <v>4344</v>
      </c>
      <c r="G829" s="187" t="s">
        <v>4344</v>
      </c>
      <c r="H829" s="11" t="s">
        <v>4344</v>
      </c>
      <c r="I829" s="10" t="s">
        <v>4340</v>
      </c>
      <c r="J829" s="10" t="s">
        <v>4344</v>
      </c>
      <c r="K829" s="10" t="s">
        <v>1205</v>
      </c>
      <c r="L829" s="10" t="s">
        <v>669</v>
      </c>
      <c r="M829" s="10" t="s">
        <v>7693</v>
      </c>
      <c r="N829" s="10">
        <v>6630693</v>
      </c>
      <c r="O829" s="88" t="s">
        <v>4344</v>
      </c>
    </row>
    <row r="830" spans="1:15" ht="14.25" customHeight="1" x14ac:dyDescent="0.2">
      <c r="A830" s="10">
        <f t="shared" si="5"/>
        <v>829</v>
      </c>
      <c r="B830" s="10" t="s">
        <v>7694</v>
      </c>
      <c r="C830" s="10" t="s">
        <v>7695</v>
      </c>
      <c r="D830" s="11">
        <v>8240010620</v>
      </c>
      <c r="E830" s="11" t="s">
        <v>4344</v>
      </c>
      <c r="F830" s="211" t="s">
        <v>4344</v>
      </c>
      <c r="G830" s="187" t="s">
        <v>4344</v>
      </c>
      <c r="H830" s="11" t="s">
        <v>4344</v>
      </c>
      <c r="I830" s="10" t="s">
        <v>2423</v>
      </c>
      <c r="J830" s="10" t="s">
        <v>7696</v>
      </c>
      <c r="K830" s="10" t="s">
        <v>418</v>
      </c>
      <c r="L830" s="10" t="s">
        <v>335</v>
      </c>
      <c r="M830" s="10" t="s">
        <v>7697</v>
      </c>
      <c r="N830" s="10">
        <v>3528002</v>
      </c>
      <c r="O830" s="88" t="s">
        <v>7698</v>
      </c>
    </row>
    <row r="831" spans="1:15" ht="14.25" customHeight="1" x14ac:dyDescent="0.2">
      <c r="A831" s="10">
        <f t="shared" si="5"/>
        <v>830</v>
      </c>
      <c r="B831" s="10" t="s">
        <v>7699</v>
      </c>
      <c r="C831" s="11" t="s">
        <v>4344</v>
      </c>
      <c r="D831" s="11">
        <v>8240032246</v>
      </c>
      <c r="E831" s="11" t="s">
        <v>4344</v>
      </c>
      <c r="F831" s="211" t="s">
        <v>4344</v>
      </c>
      <c r="G831" s="187" t="s">
        <v>4344</v>
      </c>
      <c r="H831" s="11" t="s">
        <v>4344</v>
      </c>
      <c r="I831" s="10" t="s">
        <v>2423</v>
      </c>
      <c r="J831" s="10" t="s">
        <v>7700</v>
      </c>
      <c r="K831" s="10" t="s">
        <v>2449</v>
      </c>
      <c r="L831" s="10" t="s">
        <v>306</v>
      </c>
      <c r="M831" s="10" t="s">
        <v>4344</v>
      </c>
      <c r="N831" s="10" t="s">
        <v>4344</v>
      </c>
      <c r="O831" s="88" t="s">
        <v>4344</v>
      </c>
    </row>
    <row r="832" spans="1:15" ht="14.25" customHeight="1" x14ac:dyDescent="0.2">
      <c r="A832" s="10">
        <f t="shared" si="5"/>
        <v>831</v>
      </c>
      <c r="B832" s="10" t="s">
        <v>7701</v>
      </c>
      <c r="C832" s="10" t="s">
        <v>7702</v>
      </c>
      <c r="D832" s="11">
        <v>8260019993</v>
      </c>
      <c r="E832" s="11" t="s">
        <v>4344</v>
      </c>
      <c r="F832" s="211" t="s">
        <v>4344</v>
      </c>
      <c r="G832" s="187" t="s">
        <v>4344</v>
      </c>
      <c r="H832" s="11" t="s">
        <v>4344</v>
      </c>
      <c r="I832" s="10" t="s">
        <v>4340</v>
      </c>
      <c r="J832" s="10" t="s">
        <v>7703</v>
      </c>
      <c r="K832" s="10" t="s">
        <v>3243</v>
      </c>
      <c r="L832" s="10" t="s">
        <v>134</v>
      </c>
      <c r="M832" s="10" t="s">
        <v>7704</v>
      </c>
      <c r="N832" s="10">
        <v>7702469</v>
      </c>
      <c r="O832" s="88" t="s">
        <v>4344</v>
      </c>
    </row>
    <row r="833" spans="1:15" ht="14.25" customHeight="1" x14ac:dyDescent="0.2">
      <c r="A833" s="10">
        <f t="shared" si="5"/>
        <v>832</v>
      </c>
      <c r="B833" s="10" t="s">
        <v>7705</v>
      </c>
      <c r="C833" s="11" t="s">
        <v>4344</v>
      </c>
      <c r="D833" s="11">
        <v>8260030143</v>
      </c>
      <c r="E833" s="11" t="s">
        <v>4344</v>
      </c>
      <c r="F833" s="211" t="s">
        <v>4344</v>
      </c>
      <c r="G833" s="187" t="s">
        <v>4344</v>
      </c>
      <c r="H833" s="11" t="s">
        <v>4344</v>
      </c>
      <c r="I833" s="10" t="s">
        <v>4340</v>
      </c>
      <c r="J833" s="10" t="s">
        <v>7706</v>
      </c>
      <c r="K833" s="10" t="s">
        <v>636</v>
      </c>
      <c r="L833" s="10" t="s">
        <v>134</v>
      </c>
      <c r="M833" s="10" t="s">
        <v>4344</v>
      </c>
      <c r="N833" s="10" t="s">
        <v>4344</v>
      </c>
      <c r="O833" s="88" t="s">
        <v>4344</v>
      </c>
    </row>
    <row r="834" spans="1:15" ht="14.25" customHeight="1" x14ac:dyDescent="0.2">
      <c r="A834" s="10">
        <f t="shared" si="5"/>
        <v>833</v>
      </c>
      <c r="B834" s="10" t="s">
        <v>7707</v>
      </c>
      <c r="C834" s="11" t="s">
        <v>4344</v>
      </c>
      <c r="D834" s="11">
        <v>8260031238</v>
      </c>
      <c r="E834" s="11" t="s">
        <v>4344</v>
      </c>
      <c r="F834" s="211" t="s">
        <v>4344</v>
      </c>
      <c r="G834" s="187" t="s">
        <v>4344</v>
      </c>
      <c r="H834" s="11" t="s">
        <v>4344</v>
      </c>
      <c r="I834" s="10" t="s">
        <v>4340</v>
      </c>
      <c r="J834" s="10" t="s">
        <v>7708</v>
      </c>
      <c r="K834" s="10" t="s">
        <v>2527</v>
      </c>
      <c r="L834" s="10" t="s">
        <v>134</v>
      </c>
      <c r="M834" s="10" t="s">
        <v>7709</v>
      </c>
      <c r="N834" s="10">
        <v>7628973</v>
      </c>
      <c r="O834" s="88" t="s">
        <v>7710</v>
      </c>
    </row>
    <row r="835" spans="1:15" ht="14.25" customHeight="1" x14ac:dyDescent="0.2">
      <c r="A835" s="10">
        <f t="shared" si="5"/>
        <v>834</v>
      </c>
      <c r="B835" s="10" t="s">
        <v>7711</v>
      </c>
      <c r="C835" s="11" t="s">
        <v>4344</v>
      </c>
      <c r="D835" s="11">
        <v>8260031926</v>
      </c>
      <c r="E835" s="11" t="s">
        <v>4344</v>
      </c>
      <c r="F835" s="211" t="s">
        <v>4344</v>
      </c>
      <c r="G835" s="187" t="s">
        <v>4344</v>
      </c>
      <c r="H835" s="11" t="s">
        <v>4344</v>
      </c>
      <c r="I835" s="10" t="s">
        <v>4340</v>
      </c>
      <c r="J835" s="10" t="s">
        <v>7712</v>
      </c>
      <c r="K835" s="10" t="s">
        <v>636</v>
      </c>
      <c r="L835" s="10" t="s">
        <v>134</v>
      </c>
      <c r="M835" s="10" t="s">
        <v>4344</v>
      </c>
      <c r="N835" s="10" t="s">
        <v>4344</v>
      </c>
      <c r="O835" s="88" t="s">
        <v>4344</v>
      </c>
    </row>
    <row r="836" spans="1:15" ht="14.25" customHeight="1" x14ac:dyDescent="0.2">
      <c r="A836" s="10">
        <f t="shared" si="5"/>
        <v>835</v>
      </c>
      <c r="B836" s="10" t="s">
        <v>7713</v>
      </c>
      <c r="C836" s="11" t="s">
        <v>4344</v>
      </c>
      <c r="D836" s="11">
        <v>8260033595</v>
      </c>
      <c r="E836" s="10" t="s">
        <v>4344</v>
      </c>
      <c r="F836" s="211" t="s">
        <v>4344</v>
      </c>
      <c r="G836" s="187" t="s">
        <v>4344</v>
      </c>
      <c r="H836" s="10" t="s">
        <v>4344</v>
      </c>
      <c r="I836" s="10" t="s">
        <v>4340</v>
      </c>
      <c r="J836" s="10" t="s">
        <v>7714</v>
      </c>
      <c r="K836" s="10" t="s">
        <v>700</v>
      </c>
      <c r="L836" s="10" t="s">
        <v>134</v>
      </c>
      <c r="M836" s="10" t="s">
        <v>4344</v>
      </c>
      <c r="N836" s="10" t="s">
        <v>4344</v>
      </c>
      <c r="O836" s="88" t="s">
        <v>4344</v>
      </c>
    </row>
    <row r="837" spans="1:15" ht="14.25" customHeight="1" x14ac:dyDescent="0.2">
      <c r="A837" s="10">
        <f t="shared" si="5"/>
        <v>836</v>
      </c>
      <c r="B837" s="10" t="s">
        <v>7715</v>
      </c>
      <c r="C837" s="10" t="s">
        <v>7716</v>
      </c>
      <c r="D837" s="10">
        <v>8300039546</v>
      </c>
      <c r="E837" s="11" t="s">
        <v>4344</v>
      </c>
      <c r="F837" s="211" t="s">
        <v>4344</v>
      </c>
      <c r="G837" s="187" t="s">
        <v>4344</v>
      </c>
      <c r="H837" s="11" t="s">
        <v>4344</v>
      </c>
      <c r="I837" s="10" t="s">
        <v>4340</v>
      </c>
      <c r="J837" s="10" t="s">
        <v>7717</v>
      </c>
      <c r="K837" s="10" t="s">
        <v>4342</v>
      </c>
      <c r="L837" s="10" t="s">
        <v>4342</v>
      </c>
      <c r="M837" s="10" t="s">
        <v>4344</v>
      </c>
      <c r="N837" s="10" t="s">
        <v>4344</v>
      </c>
      <c r="O837" s="88" t="s">
        <v>4344</v>
      </c>
    </row>
    <row r="838" spans="1:15" ht="14.25" customHeight="1" x14ac:dyDescent="0.2">
      <c r="A838" s="10">
        <f t="shared" si="5"/>
        <v>837</v>
      </c>
      <c r="B838" s="10" t="s">
        <v>7718</v>
      </c>
      <c r="C838" s="11" t="s">
        <v>4344</v>
      </c>
      <c r="D838" s="11">
        <v>8300233116</v>
      </c>
      <c r="E838" s="11" t="s">
        <v>4344</v>
      </c>
      <c r="F838" s="211" t="s">
        <v>4344</v>
      </c>
      <c r="G838" s="187" t="s">
        <v>4344</v>
      </c>
      <c r="H838" s="11" t="s">
        <v>4344</v>
      </c>
      <c r="I838" s="10" t="s">
        <v>4340</v>
      </c>
      <c r="J838" s="10" t="s">
        <v>4344</v>
      </c>
      <c r="K838" s="10" t="s">
        <v>4342</v>
      </c>
      <c r="L838" s="10" t="s">
        <v>4342</v>
      </c>
      <c r="M838" s="10" t="s">
        <v>4344</v>
      </c>
      <c r="N838" s="10" t="s">
        <v>4344</v>
      </c>
      <c r="O838" s="88" t="s">
        <v>4344</v>
      </c>
    </row>
    <row r="839" spans="1:15" ht="14.25" customHeight="1" x14ac:dyDescent="0.2">
      <c r="A839" s="10">
        <f t="shared" si="5"/>
        <v>838</v>
      </c>
      <c r="B839" s="10" t="s">
        <v>7719</v>
      </c>
      <c r="C839" s="10" t="s">
        <v>7720</v>
      </c>
      <c r="D839" s="10">
        <v>8300253462</v>
      </c>
      <c r="E839" s="11" t="s">
        <v>4344</v>
      </c>
      <c r="F839" s="211" t="s">
        <v>4344</v>
      </c>
      <c r="G839" s="187" t="s">
        <v>4344</v>
      </c>
      <c r="H839" s="11" t="s">
        <v>4344</v>
      </c>
      <c r="I839" s="10" t="s">
        <v>4340</v>
      </c>
      <c r="J839" s="10" t="s">
        <v>7721</v>
      </c>
      <c r="K839" s="10" t="s">
        <v>4342</v>
      </c>
      <c r="L839" s="10" t="s">
        <v>4342</v>
      </c>
      <c r="M839" s="10" t="s">
        <v>4344</v>
      </c>
      <c r="N839" s="10" t="s">
        <v>4344</v>
      </c>
      <c r="O839" s="88" t="s">
        <v>4344</v>
      </c>
    </row>
    <row r="840" spans="1:15" ht="14.25" customHeight="1" x14ac:dyDescent="0.2">
      <c r="A840" s="10">
        <f t="shared" si="5"/>
        <v>839</v>
      </c>
      <c r="B840" s="10" t="s">
        <v>7722</v>
      </c>
      <c r="C840" s="10" t="s">
        <v>7723</v>
      </c>
      <c r="D840" s="11">
        <v>8300373726</v>
      </c>
      <c r="E840" s="11" t="s">
        <v>4344</v>
      </c>
      <c r="F840" s="211" t="s">
        <v>4344</v>
      </c>
      <c r="G840" s="187" t="s">
        <v>4344</v>
      </c>
      <c r="H840" s="11" t="s">
        <v>4344</v>
      </c>
      <c r="I840" s="10" t="s">
        <v>4340</v>
      </c>
      <c r="J840" s="10" t="s">
        <v>7419</v>
      </c>
      <c r="K840" s="10" t="s">
        <v>4342</v>
      </c>
      <c r="L840" s="10" t="s">
        <v>4342</v>
      </c>
      <c r="M840" s="10" t="s">
        <v>7724</v>
      </c>
      <c r="N840" s="10">
        <v>4208251</v>
      </c>
      <c r="O840" s="88" t="s">
        <v>7725</v>
      </c>
    </row>
    <row r="841" spans="1:15" ht="14.25" customHeight="1" x14ac:dyDescent="0.2">
      <c r="A841" s="10">
        <f t="shared" si="5"/>
        <v>840</v>
      </c>
      <c r="B841" s="10" t="s">
        <v>6706</v>
      </c>
      <c r="C841" s="10" t="s">
        <v>6706</v>
      </c>
      <c r="D841" s="11">
        <v>8300419000</v>
      </c>
      <c r="E841" s="11" t="s">
        <v>4344</v>
      </c>
      <c r="F841" s="211" t="s">
        <v>4344</v>
      </c>
      <c r="G841" s="187" t="s">
        <v>4344</v>
      </c>
      <c r="H841" s="11" t="s">
        <v>4344</v>
      </c>
      <c r="I841" s="10" t="s">
        <v>4340</v>
      </c>
      <c r="J841" s="10" t="s">
        <v>7726</v>
      </c>
      <c r="K841" s="10" t="s">
        <v>4342</v>
      </c>
      <c r="L841" s="10" t="s">
        <v>4342</v>
      </c>
      <c r="M841" s="10" t="s">
        <v>7727</v>
      </c>
      <c r="N841" s="10">
        <v>3366191</v>
      </c>
      <c r="O841" s="88" t="s">
        <v>4344</v>
      </c>
    </row>
    <row r="842" spans="1:15" ht="14.25" customHeight="1" x14ac:dyDescent="0.2">
      <c r="A842" s="10">
        <f t="shared" si="5"/>
        <v>841</v>
      </c>
      <c r="B842" s="10" t="s">
        <v>7728</v>
      </c>
      <c r="C842" s="11" t="s">
        <v>4344</v>
      </c>
      <c r="D842" s="11">
        <v>8300452436</v>
      </c>
      <c r="E842" s="10" t="s">
        <v>4344</v>
      </c>
      <c r="F842" s="211" t="s">
        <v>4344</v>
      </c>
      <c r="G842" s="187" t="s">
        <v>4344</v>
      </c>
      <c r="H842" s="10" t="s">
        <v>4344</v>
      </c>
      <c r="I842" s="10" t="s">
        <v>2423</v>
      </c>
      <c r="J842" s="10" t="s">
        <v>7729</v>
      </c>
      <c r="K842" s="10" t="s">
        <v>4342</v>
      </c>
      <c r="L842" s="10" t="s">
        <v>4342</v>
      </c>
      <c r="M842" s="10" t="s">
        <v>4344</v>
      </c>
      <c r="N842" s="10" t="s">
        <v>4344</v>
      </c>
      <c r="O842" s="88" t="s">
        <v>4344</v>
      </c>
    </row>
    <row r="843" spans="1:15" ht="14.25" customHeight="1" x14ac:dyDescent="0.2">
      <c r="A843" s="10">
        <f t="shared" si="5"/>
        <v>842</v>
      </c>
      <c r="B843" s="10" t="s">
        <v>7730</v>
      </c>
      <c r="C843" s="10" t="s">
        <v>7731</v>
      </c>
      <c r="D843" s="11">
        <v>8300498363</v>
      </c>
      <c r="E843" s="11" t="s">
        <v>4344</v>
      </c>
      <c r="F843" s="211" t="s">
        <v>4344</v>
      </c>
      <c r="G843" s="187" t="s">
        <v>4344</v>
      </c>
      <c r="H843" s="11" t="s">
        <v>4344</v>
      </c>
      <c r="I843" s="10" t="s">
        <v>4340</v>
      </c>
      <c r="J843" s="10" t="s">
        <v>7732</v>
      </c>
      <c r="K843" s="10" t="s">
        <v>4342</v>
      </c>
      <c r="L843" s="10" t="s">
        <v>4342</v>
      </c>
      <c r="M843" s="10" t="s">
        <v>7733</v>
      </c>
      <c r="N843" s="10">
        <v>6360705</v>
      </c>
      <c r="O843" s="88" t="s">
        <v>4344</v>
      </c>
    </row>
    <row r="844" spans="1:15" ht="14.25" customHeight="1" x14ac:dyDescent="0.2">
      <c r="A844" s="10">
        <f t="shared" si="5"/>
        <v>843</v>
      </c>
      <c r="B844" s="10" t="s">
        <v>7734</v>
      </c>
      <c r="C844" s="10" t="s">
        <v>4344</v>
      </c>
      <c r="D844" s="10">
        <v>8300526690</v>
      </c>
      <c r="E844" s="11" t="s">
        <v>4344</v>
      </c>
      <c r="F844" s="211" t="s">
        <v>4344</v>
      </c>
      <c r="G844" s="187" t="s">
        <v>4344</v>
      </c>
      <c r="H844" s="11" t="s">
        <v>4344</v>
      </c>
      <c r="I844" s="10" t="s">
        <v>4340</v>
      </c>
      <c r="J844" s="10" t="s">
        <v>7735</v>
      </c>
      <c r="K844" s="10" t="s">
        <v>4344</v>
      </c>
      <c r="L844" s="10" t="s">
        <v>4344</v>
      </c>
      <c r="M844" s="10" t="s">
        <v>4344</v>
      </c>
      <c r="N844" s="10" t="s">
        <v>4344</v>
      </c>
      <c r="O844" s="88" t="s">
        <v>4344</v>
      </c>
    </row>
    <row r="845" spans="1:15" ht="14.25" customHeight="1" x14ac:dyDescent="0.2">
      <c r="A845" s="10">
        <f t="shared" si="5"/>
        <v>844</v>
      </c>
      <c r="B845" s="10" t="s">
        <v>7736</v>
      </c>
      <c r="C845" s="10" t="s">
        <v>7737</v>
      </c>
      <c r="D845" s="11">
        <v>8300588078</v>
      </c>
      <c r="E845" s="11" t="s">
        <v>4344</v>
      </c>
      <c r="F845" s="211" t="s">
        <v>4344</v>
      </c>
      <c r="G845" s="187" t="s">
        <v>4344</v>
      </c>
      <c r="H845" s="11" t="s">
        <v>4344</v>
      </c>
      <c r="I845" s="10" t="s">
        <v>4340</v>
      </c>
      <c r="J845" s="10" t="s">
        <v>7738</v>
      </c>
      <c r="K845" s="10" t="s">
        <v>4342</v>
      </c>
      <c r="L845" s="10" t="s">
        <v>4342</v>
      </c>
      <c r="M845" s="10" t="s">
        <v>7739</v>
      </c>
      <c r="N845" s="10">
        <v>6161794</v>
      </c>
      <c r="O845" s="88" t="s">
        <v>7740</v>
      </c>
    </row>
    <row r="846" spans="1:15" ht="14.25" customHeight="1" x14ac:dyDescent="0.2">
      <c r="A846" s="10">
        <f t="shared" si="5"/>
        <v>845</v>
      </c>
      <c r="B846" s="10" t="s">
        <v>7741</v>
      </c>
      <c r="C846" s="10" t="s">
        <v>7742</v>
      </c>
      <c r="D846" s="11">
        <v>8300646621</v>
      </c>
      <c r="E846" s="11" t="s">
        <v>4344</v>
      </c>
      <c r="F846" s="211" t="s">
        <v>4344</v>
      </c>
      <c r="G846" s="187" t="s">
        <v>4344</v>
      </c>
      <c r="H846" s="11" t="s">
        <v>4344</v>
      </c>
      <c r="I846" s="10" t="s">
        <v>4340</v>
      </c>
      <c r="J846" s="10" t="s">
        <v>7743</v>
      </c>
      <c r="K846" s="10" t="s">
        <v>4342</v>
      </c>
      <c r="L846" s="10" t="s">
        <v>4342</v>
      </c>
      <c r="M846" s="10" t="s">
        <v>7744</v>
      </c>
      <c r="N846" s="10">
        <v>5667711</v>
      </c>
      <c r="O846" s="88" t="s">
        <v>7745</v>
      </c>
    </row>
    <row r="847" spans="1:15" ht="14.25" customHeight="1" x14ac:dyDescent="0.2">
      <c r="A847" s="10">
        <f t="shared" si="5"/>
        <v>846</v>
      </c>
      <c r="B847" s="10" t="s">
        <v>7746</v>
      </c>
      <c r="C847" s="11" t="s">
        <v>4344</v>
      </c>
      <c r="D847" s="11">
        <v>8300660120</v>
      </c>
      <c r="E847" s="11" t="s">
        <v>4344</v>
      </c>
      <c r="F847" s="211" t="s">
        <v>4344</v>
      </c>
      <c r="G847" s="187" t="s">
        <v>4344</v>
      </c>
      <c r="H847" s="11" t="s">
        <v>4344</v>
      </c>
      <c r="I847" s="10" t="s">
        <v>4340</v>
      </c>
      <c r="J847" s="10" t="s">
        <v>7747</v>
      </c>
      <c r="K847" s="10" t="s">
        <v>4344</v>
      </c>
      <c r="L847" s="10" t="s">
        <v>4344</v>
      </c>
      <c r="M847" s="10" t="s">
        <v>4344</v>
      </c>
      <c r="N847" s="10" t="s">
        <v>4344</v>
      </c>
      <c r="O847" s="88" t="s">
        <v>4344</v>
      </c>
    </row>
    <row r="848" spans="1:15" ht="14.25" customHeight="1" x14ac:dyDescent="0.2">
      <c r="A848" s="10">
        <f t="shared" si="5"/>
        <v>847</v>
      </c>
      <c r="B848" s="10" t="s">
        <v>7748</v>
      </c>
      <c r="C848" s="10" t="s">
        <v>7749</v>
      </c>
      <c r="D848" s="11">
        <v>8300816505</v>
      </c>
      <c r="E848" s="11" t="s">
        <v>4344</v>
      </c>
      <c r="F848" s="211" t="s">
        <v>4344</v>
      </c>
      <c r="G848" s="187" t="s">
        <v>4344</v>
      </c>
      <c r="H848" s="11" t="s">
        <v>4344</v>
      </c>
      <c r="I848" s="10" t="s">
        <v>2423</v>
      </c>
      <c r="J848" s="10" t="s">
        <v>7750</v>
      </c>
      <c r="K848" s="10" t="s">
        <v>4342</v>
      </c>
      <c r="L848" s="10" t="s">
        <v>4342</v>
      </c>
      <c r="M848" s="10" t="s">
        <v>7751</v>
      </c>
      <c r="N848" s="10">
        <v>5484323</v>
      </c>
      <c r="O848" s="88" t="s">
        <v>7752</v>
      </c>
    </row>
    <row r="849" spans="1:15" ht="14.25" customHeight="1" x14ac:dyDescent="0.2">
      <c r="A849" s="10">
        <f t="shared" si="5"/>
        <v>848</v>
      </c>
      <c r="B849" s="10" t="s">
        <v>7753</v>
      </c>
      <c r="C849" s="10" t="s">
        <v>4344</v>
      </c>
      <c r="D849" s="11">
        <v>8300846659</v>
      </c>
      <c r="E849" s="12" t="s">
        <v>4344</v>
      </c>
      <c r="F849" s="211" t="s">
        <v>4344</v>
      </c>
      <c r="G849" s="187" t="s">
        <v>4344</v>
      </c>
      <c r="H849" s="12" t="s">
        <v>4344</v>
      </c>
      <c r="I849" s="10" t="s">
        <v>1292</v>
      </c>
      <c r="J849" s="10" t="s">
        <v>7754</v>
      </c>
      <c r="K849" s="10" t="s">
        <v>4342</v>
      </c>
      <c r="L849" s="10" t="s">
        <v>4342</v>
      </c>
      <c r="M849" s="10" t="s">
        <v>4344</v>
      </c>
      <c r="N849" s="10" t="s">
        <v>4344</v>
      </c>
      <c r="O849" s="88" t="s">
        <v>4344</v>
      </c>
    </row>
    <row r="850" spans="1:15" ht="14.25" customHeight="1" x14ac:dyDescent="0.2">
      <c r="A850" s="10">
        <f t="shared" ref="A850:A913" si="6">+A849+1</f>
        <v>849</v>
      </c>
      <c r="B850" s="10" t="s">
        <v>7755</v>
      </c>
      <c r="C850" s="11" t="s">
        <v>7756</v>
      </c>
      <c r="D850" s="11">
        <v>8300915373</v>
      </c>
      <c r="E850" s="11" t="s">
        <v>4344</v>
      </c>
      <c r="F850" s="211" t="s">
        <v>4344</v>
      </c>
      <c r="G850" s="187" t="s">
        <v>4344</v>
      </c>
      <c r="H850" s="11" t="s">
        <v>4344</v>
      </c>
      <c r="I850" s="10" t="s">
        <v>2423</v>
      </c>
      <c r="J850" s="10" t="s">
        <v>7757</v>
      </c>
      <c r="K850" s="10" t="s">
        <v>4342</v>
      </c>
      <c r="L850" s="10" t="s">
        <v>4342</v>
      </c>
      <c r="M850" s="10" t="s">
        <v>4344</v>
      </c>
      <c r="N850" s="10" t="s">
        <v>4344</v>
      </c>
      <c r="O850" s="88" t="s">
        <v>4344</v>
      </c>
    </row>
    <row r="851" spans="1:15" ht="14.25" customHeight="1" x14ac:dyDescent="0.2">
      <c r="A851" s="10">
        <f t="shared" si="6"/>
        <v>850</v>
      </c>
      <c r="B851" s="10" t="s">
        <v>7758</v>
      </c>
      <c r="C851" s="10" t="s">
        <v>7759</v>
      </c>
      <c r="D851" s="11">
        <v>8300925281</v>
      </c>
      <c r="E851" s="11" t="s">
        <v>4344</v>
      </c>
      <c r="F851" s="211" t="s">
        <v>4344</v>
      </c>
      <c r="G851" s="187" t="s">
        <v>4344</v>
      </c>
      <c r="H851" s="11" t="s">
        <v>4344</v>
      </c>
      <c r="I851" s="10" t="s">
        <v>2423</v>
      </c>
      <c r="J851" s="10" t="s">
        <v>7760</v>
      </c>
      <c r="K851" s="10" t="s">
        <v>4342</v>
      </c>
      <c r="L851" s="10" t="s">
        <v>4342</v>
      </c>
      <c r="M851" s="10" t="s">
        <v>7761</v>
      </c>
      <c r="N851" s="10">
        <v>4463351</v>
      </c>
      <c r="O851" s="88" t="s">
        <v>4344</v>
      </c>
    </row>
    <row r="852" spans="1:15" ht="14.25" customHeight="1" x14ac:dyDescent="0.2">
      <c r="A852" s="10">
        <f t="shared" si="6"/>
        <v>851</v>
      </c>
      <c r="B852" s="10" t="s">
        <v>7762</v>
      </c>
      <c r="C852" s="11" t="s">
        <v>4344</v>
      </c>
      <c r="D852" s="11">
        <v>8300938012</v>
      </c>
      <c r="E852" s="11" t="s">
        <v>4344</v>
      </c>
      <c r="F852" s="211" t="s">
        <v>4344</v>
      </c>
      <c r="G852" s="187" t="s">
        <v>4344</v>
      </c>
      <c r="H852" s="11" t="s">
        <v>4344</v>
      </c>
      <c r="I852" s="10" t="s">
        <v>4340</v>
      </c>
      <c r="J852" s="10" t="s">
        <v>7763</v>
      </c>
      <c r="K852" s="10" t="s">
        <v>4342</v>
      </c>
      <c r="L852" s="10" t="s">
        <v>4342</v>
      </c>
      <c r="M852" s="10" t="s">
        <v>4344</v>
      </c>
      <c r="N852" s="10" t="s">
        <v>4344</v>
      </c>
      <c r="O852" s="88" t="s">
        <v>4344</v>
      </c>
    </row>
    <row r="853" spans="1:15" ht="14.25" customHeight="1" x14ac:dyDescent="0.2">
      <c r="A853" s="10">
        <f t="shared" si="6"/>
        <v>852</v>
      </c>
      <c r="B853" s="10" t="s">
        <v>7764</v>
      </c>
      <c r="C853" s="10" t="s">
        <v>7765</v>
      </c>
      <c r="D853" s="11">
        <v>8300966682</v>
      </c>
      <c r="E853" s="11" t="s">
        <v>4344</v>
      </c>
      <c r="F853" s="211" t="s">
        <v>4344</v>
      </c>
      <c r="G853" s="187" t="s">
        <v>4344</v>
      </c>
      <c r="H853" s="11" t="s">
        <v>4344</v>
      </c>
      <c r="I853" s="10" t="s">
        <v>2423</v>
      </c>
      <c r="J853" s="10" t="s">
        <v>7766</v>
      </c>
      <c r="K853" s="10" t="s">
        <v>4342</v>
      </c>
      <c r="L853" s="10" t="s">
        <v>4342</v>
      </c>
      <c r="M853" s="10" t="s">
        <v>7767</v>
      </c>
      <c r="N853" s="10">
        <v>3202074</v>
      </c>
      <c r="O853" s="88" t="s">
        <v>4344</v>
      </c>
    </row>
    <row r="854" spans="1:15" ht="14.25" customHeight="1" x14ac:dyDescent="0.2">
      <c r="A854" s="10">
        <f t="shared" si="6"/>
        <v>853</v>
      </c>
      <c r="B854" s="10" t="s">
        <v>7768</v>
      </c>
      <c r="C854" s="10" t="s">
        <v>7769</v>
      </c>
      <c r="D854" s="11">
        <v>8300981745</v>
      </c>
      <c r="E854" s="10" t="s">
        <v>4344</v>
      </c>
      <c r="F854" s="211" t="s">
        <v>4344</v>
      </c>
      <c r="G854" s="187" t="s">
        <v>4344</v>
      </c>
      <c r="H854" s="10" t="s">
        <v>4344</v>
      </c>
      <c r="I854" s="10" t="s">
        <v>2423</v>
      </c>
      <c r="J854" s="10" t="s">
        <v>4931</v>
      </c>
      <c r="K854" s="10" t="s">
        <v>4342</v>
      </c>
      <c r="L854" s="10" t="s">
        <v>4342</v>
      </c>
      <c r="M854" s="10" t="s">
        <v>4932</v>
      </c>
      <c r="N854" s="10">
        <v>6212130</v>
      </c>
      <c r="O854" s="88" t="s">
        <v>4933</v>
      </c>
    </row>
    <row r="855" spans="1:15" ht="14.25" customHeight="1" x14ac:dyDescent="0.2">
      <c r="A855" s="10">
        <f t="shared" si="6"/>
        <v>854</v>
      </c>
      <c r="B855" s="10" t="s">
        <v>7770</v>
      </c>
      <c r="C855" s="11" t="s">
        <v>4344</v>
      </c>
      <c r="D855" s="11">
        <v>8300999185</v>
      </c>
      <c r="E855" s="10" t="s">
        <v>4344</v>
      </c>
      <c r="F855" s="211" t="s">
        <v>4344</v>
      </c>
      <c r="G855" s="187" t="s">
        <v>4344</v>
      </c>
      <c r="H855" s="10" t="s">
        <v>4344</v>
      </c>
      <c r="I855" s="10" t="s">
        <v>4340</v>
      </c>
      <c r="J855" s="10" t="s">
        <v>7771</v>
      </c>
      <c r="K855" s="10" t="s">
        <v>4342</v>
      </c>
      <c r="L855" s="10" t="s">
        <v>4342</v>
      </c>
      <c r="M855" s="10" t="s">
        <v>4344</v>
      </c>
      <c r="N855" s="10" t="s">
        <v>4344</v>
      </c>
      <c r="O855" s="88" t="s">
        <v>4344</v>
      </c>
    </row>
    <row r="856" spans="1:15" ht="14.25" customHeight="1" x14ac:dyDescent="0.2">
      <c r="A856" s="10">
        <f t="shared" si="6"/>
        <v>855</v>
      </c>
      <c r="B856" s="10" t="s">
        <v>7772</v>
      </c>
      <c r="C856" s="10" t="s">
        <v>4344</v>
      </c>
      <c r="D856" s="11">
        <v>8301084211</v>
      </c>
      <c r="E856" s="11" t="s">
        <v>4344</v>
      </c>
      <c r="F856" s="211" t="s">
        <v>4344</v>
      </c>
      <c r="G856" s="187" t="s">
        <v>4344</v>
      </c>
      <c r="H856" s="11" t="s">
        <v>4344</v>
      </c>
      <c r="I856" s="10" t="s">
        <v>2423</v>
      </c>
      <c r="J856" s="10" t="s">
        <v>7773</v>
      </c>
      <c r="K856" s="10" t="s">
        <v>4342</v>
      </c>
      <c r="L856" s="10" t="s">
        <v>4342</v>
      </c>
      <c r="M856" s="10" t="s">
        <v>4344</v>
      </c>
      <c r="N856" s="10" t="s">
        <v>4344</v>
      </c>
      <c r="O856" s="88" t="s">
        <v>4344</v>
      </c>
    </row>
    <row r="857" spans="1:15" ht="14.25" customHeight="1" x14ac:dyDescent="0.2">
      <c r="A857" s="10">
        <f t="shared" si="6"/>
        <v>856</v>
      </c>
      <c r="B857" s="10" t="s">
        <v>7774</v>
      </c>
      <c r="C857" s="10" t="s">
        <v>7775</v>
      </c>
      <c r="D857" s="11">
        <v>8301096863</v>
      </c>
      <c r="E857" s="11" t="s">
        <v>4344</v>
      </c>
      <c r="F857" s="211" t="s">
        <v>4344</v>
      </c>
      <c r="G857" s="187" t="s">
        <v>4344</v>
      </c>
      <c r="H857" s="11" t="s">
        <v>4344</v>
      </c>
      <c r="I857" s="10" t="s">
        <v>2423</v>
      </c>
      <c r="J857" s="10" t="s">
        <v>7776</v>
      </c>
      <c r="K857" s="10" t="s">
        <v>4342</v>
      </c>
      <c r="L857" s="10" t="s">
        <v>4342</v>
      </c>
      <c r="M857" s="10" t="s">
        <v>7777</v>
      </c>
      <c r="N857" s="10">
        <v>2401001</v>
      </c>
      <c r="O857" s="88" t="s">
        <v>7778</v>
      </c>
    </row>
    <row r="858" spans="1:15" ht="14.25" customHeight="1" x14ac:dyDescent="0.2">
      <c r="A858" s="10">
        <f t="shared" si="6"/>
        <v>857</v>
      </c>
      <c r="B858" s="10" t="s">
        <v>7779</v>
      </c>
      <c r="C858" s="10" t="s">
        <v>7780</v>
      </c>
      <c r="D858" s="11">
        <v>8301112828</v>
      </c>
      <c r="E858" s="11" t="s">
        <v>4344</v>
      </c>
      <c r="F858" s="211" t="s">
        <v>4344</v>
      </c>
      <c r="G858" s="187" t="s">
        <v>4344</v>
      </c>
      <c r="H858" s="11" t="s">
        <v>4344</v>
      </c>
      <c r="I858" s="10" t="s">
        <v>2423</v>
      </c>
      <c r="J858" s="10" t="s">
        <v>7781</v>
      </c>
      <c r="K858" s="10" t="s">
        <v>4342</v>
      </c>
      <c r="L858" s="10" t="s">
        <v>4342</v>
      </c>
      <c r="M858" s="10" t="s">
        <v>7782</v>
      </c>
      <c r="N858" s="10">
        <v>6093727</v>
      </c>
      <c r="O858" s="88" t="s">
        <v>4344</v>
      </c>
    </row>
    <row r="859" spans="1:15" ht="14.25" customHeight="1" x14ac:dyDescent="0.2">
      <c r="A859" s="10">
        <f t="shared" si="6"/>
        <v>858</v>
      </c>
      <c r="B859" s="10" t="s">
        <v>7783</v>
      </c>
      <c r="C859" s="11" t="s">
        <v>4344</v>
      </c>
      <c r="D859" s="11">
        <v>8301113697</v>
      </c>
      <c r="E859" s="10" t="s">
        <v>4344</v>
      </c>
      <c r="F859" s="211" t="s">
        <v>4344</v>
      </c>
      <c r="G859" s="187" t="s">
        <v>4344</v>
      </c>
      <c r="H859" s="10" t="s">
        <v>4344</v>
      </c>
      <c r="I859" s="10" t="s">
        <v>2423</v>
      </c>
      <c r="J859" s="10" t="s">
        <v>7784</v>
      </c>
      <c r="K859" s="10" t="s">
        <v>4342</v>
      </c>
      <c r="L859" s="10" t="s">
        <v>4342</v>
      </c>
      <c r="M859" s="10" t="s">
        <v>4344</v>
      </c>
      <c r="N859" s="10" t="s">
        <v>4344</v>
      </c>
      <c r="O859" s="88" t="s">
        <v>4344</v>
      </c>
    </row>
    <row r="860" spans="1:15" ht="14.25" customHeight="1" x14ac:dyDescent="0.2">
      <c r="A860" s="10">
        <f t="shared" si="6"/>
        <v>859</v>
      </c>
      <c r="B860" s="10" t="s">
        <v>7785</v>
      </c>
      <c r="C860" s="11" t="s">
        <v>4344</v>
      </c>
      <c r="D860" s="11">
        <v>8301189755</v>
      </c>
      <c r="E860" s="11" t="s">
        <v>4344</v>
      </c>
      <c r="F860" s="211" t="s">
        <v>4344</v>
      </c>
      <c r="G860" s="187" t="s">
        <v>4344</v>
      </c>
      <c r="H860" s="11" t="s">
        <v>4344</v>
      </c>
      <c r="I860" s="10" t="s">
        <v>2423</v>
      </c>
      <c r="J860" s="10" t="s">
        <v>7786</v>
      </c>
      <c r="K860" s="10" t="s">
        <v>4342</v>
      </c>
      <c r="L860" s="10" t="s">
        <v>4342</v>
      </c>
      <c r="M860" s="10" t="s">
        <v>7787</v>
      </c>
      <c r="N860" s="10">
        <v>3690865</v>
      </c>
      <c r="O860" s="88" t="s">
        <v>4344</v>
      </c>
    </row>
    <row r="861" spans="1:15" ht="14.25" customHeight="1" x14ac:dyDescent="0.2">
      <c r="A861" s="10">
        <f t="shared" si="6"/>
        <v>860</v>
      </c>
      <c r="B861" s="10" t="s">
        <v>7788</v>
      </c>
      <c r="C861" s="10" t="s">
        <v>7789</v>
      </c>
      <c r="D861" s="11">
        <v>8301275618</v>
      </c>
      <c r="E861" s="11" t="s">
        <v>4344</v>
      </c>
      <c r="F861" s="211" t="s">
        <v>4344</v>
      </c>
      <c r="G861" s="187" t="s">
        <v>4344</v>
      </c>
      <c r="H861" s="11" t="s">
        <v>4344</v>
      </c>
      <c r="I861" s="10" t="s">
        <v>2423</v>
      </c>
      <c r="J861" s="10" t="s">
        <v>7790</v>
      </c>
      <c r="K861" s="10" t="s">
        <v>4342</v>
      </c>
      <c r="L861" s="10" t="s">
        <v>4342</v>
      </c>
      <c r="M861" s="10" t="s">
        <v>7791</v>
      </c>
      <c r="N861" s="10">
        <v>6825703</v>
      </c>
      <c r="O861" s="88" t="s">
        <v>4344</v>
      </c>
    </row>
    <row r="862" spans="1:15" ht="14.25" customHeight="1" x14ac:dyDescent="0.2">
      <c r="A862" s="10">
        <f t="shared" si="6"/>
        <v>861</v>
      </c>
      <c r="B862" s="10" t="s">
        <v>7792</v>
      </c>
      <c r="C862" s="10" t="s">
        <v>7793</v>
      </c>
      <c r="D862" s="11">
        <v>8301275822</v>
      </c>
      <c r="E862" s="11" t="s">
        <v>4344</v>
      </c>
      <c r="F862" s="211" t="s">
        <v>4344</v>
      </c>
      <c r="G862" s="187" t="s">
        <v>4344</v>
      </c>
      <c r="H862" s="11" t="s">
        <v>4344</v>
      </c>
      <c r="I862" s="10" t="s">
        <v>2423</v>
      </c>
      <c r="J862" s="10" t="s">
        <v>7794</v>
      </c>
      <c r="K862" s="10" t="s">
        <v>4342</v>
      </c>
      <c r="L862" s="10" t="s">
        <v>4342</v>
      </c>
      <c r="M862" s="10" t="s">
        <v>7795</v>
      </c>
      <c r="N862" s="10">
        <v>6707988</v>
      </c>
      <c r="O862" s="88" t="s">
        <v>7796</v>
      </c>
    </row>
    <row r="863" spans="1:15" ht="14.25" customHeight="1" x14ac:dyDescent="0.2">
      <c r="A863" s="10">
        <f t="shared" si="6"/>
        <v>862</v>
      </c>
      <c r="B863" s="10" t="s">
        <v>7797</v>
      </c>
      <c r="C863" s="11" t="s">
        <v>4344</v>
      </c>
      <c r="D863" s="11">
        <v>8301309184</v>
      </c>
      <c r="E863" s="11" t="s">
        <v>4344</v>
      </c>
      <c r="F863" s="211" t="s">
        <v>4344</v>
      </c>
      <c r="G863" s="187" t="s">
        <v>4344</v>
      </c>
      <c r="H863" s="11" t="s">
        <v>4344</v>
      </c>
      <c r="I863" s="10" t="s">
        <v>2423</v>
      </c>
      <c r="J863" s="10" t="s">
        <v>7798</v>
      </c>
      <c r="K863" s="10" t="s">
        <v>4342</v>
      </c>
      <c r="L863" s="10" t="s">
        <v>4342</v>
      </c>
      <c r="M863" s="10" t="s">
        <v>4344</v>
      </c>
      <c r="N863" s="10" t="s">
        <v>4344</v>
      </c>
      <c r="O863" s="88" t="s">
        <v>4344</v>
      </c>
    </row>
    <row r="864" spans="1:15" ht="14.25" customHeight="1" x14ac:dyDescent="0.2">
      <c r="A864" s="10">
        <f t="shared" si="6"/>
        <v>863</v>
      </c>
      <c r="B864" s="10" t="s">
        <v>7799</v>
      </c>
      <c r="C864" s="11" t="s">
        <v>4344</v>
      </c>
      <c r="D864" s="11">
        <v>8301383429</v>
      </c>
      <c r="E864" s="11" t="s">
        <v>4344</v>
      </c>
      <c r="F864" s="211" t="s">
        <v>4344</v>
      </c>
      <c r="G864" s="187" t="s">
        <v>4344</v>
      </c>
      <c r="H864" s="11" t="s">
        <v>4344</v>
      </c>
      <c r="I864" s="10" t="s">
        <v>2423</v>
      </c>
      <c r="J864" s="10" t="s">
        <v>7800</v>
      </c>
      <c r="K864" s="10" t="s">
        <v>4342</v>
      </c>
      <c r="L864" s="10" t="s">
        <v>4342</v>
      </c>
      <c r="M864" s="10" t="s">
        <v>7801</v>
      </c>
      <c r="N864" s="10">
        <v>2171863</v>
      </c>
      <c r="O864" s="88" t="s">
        <v>4344</v>
      </c>
    </row>
    <row r="865" spans="1:15" ht="14.25" customHeight="1" x14ac:dyDescent="0.2">
      <c r="A865" s="10">
        <f t="shared" si="6"/>
        <v>864</v>
      </c>
      <c r="B865" s="10" t="s">
        <v>7802</v>
      </c>
      <c r="C865" s="10" t="s">
        <v>2297</v>
      </c>
      <c r="D865" s="11">
        <v>8301392149</v>
      </c>
      <c r="E865" s="11" t="s">
        <v>4344</v>
      </c>
      <c r="F865" s="211" t="s">
        <v>4344</v>
      </c>
      <c r="G865" s="187" t="s">
        <v>4344</v>
      </c>
      <c r="H865" s="11" t="s">
        <v>4344</v>
      </c>
      <c r="I865" s="10" t="s">
        <v>2423</v>
      </c>
      <c r="J865" s="10" t="s">
        <v>7803</v>
      </c>
      <c r="K865" s="10" t="s">
        <v>4342</v>
      </c>
      <c r="L865" s="10" t="s">
        <v>4342</v>
      </c>
      <c r="M865" s="10" t="s">
        <v>7804</v>
      </c>
      <c r="N865" s="10">
        <v>2658525</v>
      </c>
      <c r="O865" s="88" t="s">
        <v>7805</v>
      </c>
    </row>
    <row r="866" spans="1:15" ht="14.25" customHeight="1" x14ac:dyDescent="0.2">
      <c r="A866" s="10">
        <f t="shared" si="6"/>
        <v>865</v>
      </c>
      <c r="B866" s="10" t="s">
        <v>7806</v>
      </c>
      <c r="C866" s="10" t="s">
        <v>7807</v>
      </c>
      <c r="D866" s="11">
        <v>8301417533</v>
      </c>
      <c r="E866" s="11" t="s">
        <v>4344</v>
      </c>
      <c r="F866" s="211" t="s">
        <v>4344</v>
      </c>
      <c r="G866" s="187" t="s">
        <v>4344</v>
      </c>
      <c r="H866" s="11" t="s">
        <v>4344</v>
      </c>
      <c r="I866" s="10" t="s">
        <v>2423</v>
      </c>
      <c r="J866" s="10" t="s">
        <v>7808</v>
      </c>
      <c r="K866" s="10" t="s">
        <v>4342</v>
      </c>
      <c r="L866" s="10" t="s">
        <v>4342</v>
      </c>
      <c r="M866" s="10" t="s">
        <v>7809</v>
      </c>
      <c r="N866" s="10">
        <v>2609779</v>
      </c>
      <c r="O866" s="88" t="s">
        <v>7810</v>
      </c>
    </row>
    <row r="867" spans="1:15" ht="14.25" customHeight="1" x14ac:dyDescent="0.2">
      <c r="A867" s="10">
        <f t="shared" si="6"/>
        <v>866</v>
      </c>
      <c r="B867" s="10" t="s">
        <v>7811</v>
      </c>
      <c r="C867" s="11" t="s">
        <v>4344</v>
      </c>
      <c r="D867" s="11">
        <v>8301424748</v>
      </c>
      <c r="E867" s="11" t="s">
        <v>4344</v>
      </c>
      <c r="F867" s="211" t="s">
        <v>4344</v>
      </c>
      <c r="G867" s="187" t="s">
        <v>4344</v>
      </c>
      <c r="H867" s="11" t="s">
        <v>4344</v>
      </c>
      <c r="I867" s="10" t="s">
        <v>2423</v>
      </c>
      <c r="J867" s="10" t="s">
        <v>4344</v>
      </c>
      <c r="K867" s="10" t="s">
        <v>4342</v>
      </c>
      <c r="L867" s="10" t="s">
        <v>4342</v>
      </c>
      <c r="M867" s="10" t="s">
        <v>4344</v>
      </c>
      <c r="N867" s="10" t="s">
        <v>4344</v>
      </c>
      <c r="O867" s="88" t="s">
        <v>4344</v>
      </c>
    </row>
    <row r="868" spans="1:15" ht="14.25" customHeight="1" x14ac:dyDescent="0.2">
      <c r="A868" s="10">
        <f t="shared" si="6"/>
        <v>867</v>
      </c>
      <c r="B868" s="10" t="s">
        <v>7812</v>
      </c>
      <c r="C868" s="11" t="s">
        <v>4344</v>
      </c>
      <c r="D868" s="11">
        <v>8305075364</v>
      </c>
      <c r="E868" s="10" t="s">
        <v>4344</v>
      </c>
      <c r="F868" s="211" t="s">
        <v>4344</v>
      </c>
      <c r="G868" s="187" t="s">
        <v>4344</v>
      </c>
      <c r="H868" s="10" t="s">
        <v>4344</v>
      </c>
      <c r="I868" s="10" t="s">
        <v>1292</v>
      </c>
      <c r="J868" s="10" t="s">
        <v>7813</v>
      </c>
      <c r="K868" s="10" t="s">
        <v>1398</v>
      </c>
      <c r="L868" s="10" t="s">
        <v>34</v>
      </c>
      <c r="M868" s="10" t="s">
        <v>4344</v>
      </c>
      <c r="N868" s="10" t="s">
        <v>4344</v>
      </c>
      <c r="O868" s="88" t="s">
        <v>4344</v>
      </c>
    </row>
    <row r="869" spans="1:15" ht="14.25" customHeight="1" x14ac:dyDescent="0.2">
      <c r="A869" s="10">
        <f t="shared" si="6"/>
        <v>868</v>
      </c>
      <c r="B869" s="10" t="s">
        <v>7814</v>
      </c>
      <c r="C869" s="11" t="s">
        <v>4344</v>
      </c>
      <c r="D869" s="11">
        <v>8305077496</v>
      </c>
      <c r="E869" s="11" t="s">
        <v>4344</v>
      </c>
      <c r="F869" s="211" t="s">
        <v>4344</v>
      </c>
      <c r="G869" s="187" t="s">
        <v>4344</v>
      </c>
      <c r="H869" s="11" t="s">
        <v>4344</v>
      </c>
      <c r="I869" s="10" t="s">
        <v>4340</v>
      </c>
      <c r="J869" s="10" t="s">
        <v>7815</v>
      </c>
      <c r="K869" s="10" t="s">
        <v>7816</v>
      </c>
      <c r="L869" s="10" t="s">
        <v>34</v>
      </c>
      <c r="M869" s="10" t="s">
        <v>4344</v>
      </c>
      <c r="N869" s="10" t="s">
        <v>4344</v>
      </c>
      <c r="O869" s="88" t="s">
        <v>4344</v>
      </c>
    </row>
    <row r="870" spans="1:15" ht="14.25" customHeight="1" x14ac:dyDescent="0.2">
      <c r="A870" s="10">
        <f t="shared" si="6"/>
        <v>869</v>
      </c>
      <c r="B870" s="10" t="s">
        <v>7817</v>
      </c>
      <c r="C870" s="10" t="s">
        <v>7818</v>
      </c>
      <c r="D870" s="11">
        <v>8305079295</v>
      </c>
      <c r="E870" s="10" t="s">
        <v>4344</v>
      </c>
      <c r="F870" s="211" t="s">
        <v>4344</v>
      </c>
      <c r="G870" s="187" t="s">
        <v>4344</v>
      </c>
      <c r="H870" s="10" t="s">
        <v>4344</v>
      </c>
      <c r="I870" s="10" t="s">
        <v>2423</v>
      </c>
      <c r="J870" s="10" t="s">
        <v>7819</v>
      </c>
      <c r="K870" s="10" t="s">
        <v>418</v>
      </c>
      <c r="L870" s="10" t="s">
        <v>335</v>
      </c>
      <c r="M870" s="10" t="s">
        <v>7820</v>
      </c>
      <c r="N870" s="10">
        <v>3791763</v>
      </c>
      <c r="O870" s="88" t="s">
        <v>7821</v>
      </c>
    </row>
    <row r="871" spans="1:15" ht="14.25" customHeight="1" x14ac:dyDescent="0.2">
      <c r="A871" s="10">
        <f t="shared" si="6"/>
        <v>870</v>
      </c>
      <c r="B871" s="10" t="s">
        <v>7822</v>
      </c>
      <c r="C871" s="11" t="s">
        <v>4344</v>
      </c>
      <c r="D871" s="11">
        <v>8305138854</v>
      </c>
      <c r="E871" s="10" t="s">
        <v>4344</v>
      </c>
      <c r="F871" s="211" t="s">
        <v>4344</v>
      </c>
      <c r="G871" s="187" t="s">
        <v>4344</v>
      </c>
      <c r="H871" s="10" t="s">
        <v>4344</v>
      </c>
      <c r="I871" s="10" t="s">
        <v>4340</v>
      </c>
      <c r="J871" s="10" t="s">
        <v>7823</v>
      </c>
      <c r="K871" s="10" t="s">
        <v>7824</v>
      </c>
      <c r="L871" s="10" t="s">
        <v>475</v>
      </c>
      <c r="M871" s="10" t="s">
        <v>4344</v>
      </c>
      <c r="N871" s="10" t="s">
        <v>4344</v>
      </c>
      <c r="O871" s="88" t="s">
        <v>4344</v>
      </c>
    </row>
    <row r="872" spans="1:15" ht="14.25" customHeight="1" x14ac:dyDescent="0.2">
      <c r="A872" s="10">
        <f t="shared" si="6"/>
        <v>871</v>
      </c>
      <c r="B872" s="10" t="s">
        <v>7825</v>
      </c>
      <c r="C872" s="11" t="s">
        <v>4344</v>
      </c>
      <c r="D872" s="11">
        <v>8305155375</v>
      </c>
      <c r="E872" s="11" t="s">
        <v>4344</v>
      </c>
      <c r="F872" s="211" t="s">
        <v>4344</v>
      </c>
      <c r="G872" s="187" t="s">
        <v>4344</v>
      </c>
      <c r="H872" s="11" t="s">
        <v>4344</v>
      </c>
      <c r="I872" s="10" t="s">
        <v>4340</v>
      </c>
      <c r="J872" s="10" t="s">
        <v>4344</v>
      </c>
      <c r="K872" s="10" t="s">
        <v>4342</v>
      </c>
      <c r="L872" s="10" t="s">
        <v>4342</v>
      </c>
      <c r="M872" s="10" t="s">
        <v>4344</v>
      </c>
      <c r="N872" s="10" t="s">
        <v>4344</v>
      </c>
      <c r="O872" s="88" t="s">
        <v>4344</v>
      </c>
    </row>
    <row r="873" spans="1:15" ht="14.25" customHeight="1" x14ac:dyDescent="0.2">
      <c r="A873" s="10">
        <f t="shared" si="6"/>
        <v>872</v>
      </c>
      <c r="B873" s="10" t="s">
        <v>7826</v>
      </c>
      <c r="C873" s="11" t="s">
        <v>4344</v>
      </c>
      <c r="D873" s="11">
        <v>8305168221</v>
      </c>
      <c r="E873" s="11" t="s">
        <v>4344</v>
      </c>
      <c r="F873" s="211" t="s">
        <v>4344</v>
      </c>
      <c r="G873" s="187" t="s">
        <v>4344</v>
      </c>
      <c r="H873" s="11" t="s">
        <v>4344</v>
      </c>
      <c r="I873" s="10" t="s">
        <v>4340</v>
      </c>
      <c r="J873" s="10" t="s">
        <v>7827</v>
      </c>
      <c r="K873" s="10" t="s">
        <v>4342</v>
      </c>
      <c r="L873" s="10" t="s">
        <v>4342</v>
      </c>
      <c r="M873" s="10" t="s">
        <v>4344</v>
      </c>
      <c r="N873" s="10" t="s">
        <v>4344</v>
      </c>
      <c r="O873" s="88" t="s">
        <v>4344</v>
      </c>
    </row>
    <row r="874" spans="1:15" ht="14.25" customHeight="1" x14ac:dyDescent="0.2">
      <c r="A874" s="10">
        <f t="shared" si="6"/>
        <v>873</v>
      </c>
      <c r="B874" s="10" t="s">
        <v>7828</v>
      </c>
      <c r="C874" s="10" t="s">
        <v>4344</v>
      </c>
      <c r="D874" s="11">
        <v>8308053769</v>
      </c>
      <c r="E874" s="10" t="s">
        <v>4344</v>
      </c>
      <c r="F874" s="211" t="s">
        <v>4344</v>
      </c>
      <c r="G874" s="187" t="s">
        <v>4344</v>
      </c>
      <c r="H874" s="10" t="s">
        <v>4344</v>
      </c>
      <c r="I874" s="10" t="s">
        <v>1292</v>
      </c>
      <c r="J874" s="10" t="s">
        <v>7829</v>
      </c>
      <c r="K874" s="10" t="s">
        <v>60</v>
      </c>
      <c r="L874" s="10" t="s">
        <v>61</v>
      </c>
      <c r="M874" s="10" t="s">
        <v>4344</v>
      </c>
      <c r="N874" s="10" t="s">
        <v>4344</v>
      </c>
      <c r="O874" s="88" t="s">
        <v>4344</v>
      </c>
    </row>
    <row r="875" spans="1:15" ht="14.25" customHeight="1" x14ac:dyDescent="0.2">
      <c r="A875" s="10">
        <f t="shared" si="6"/>
        <v>874</v>
      </c>
      <c r="B875" s="10" t="s">
        <v>7830</v>
      </c>
      <c r="C875" s="11" t="s">
        <v>4344</v>
      </c>
      <c r="D875" s="11">
        <v>8320061465</v>
      </c>
      <c r="E875" s="11" t="s">
        <v>4344</v>
      </c>
      <c r="F875" s="211" t="s">
        <v>4344</v>
      </c>
      <c r="G875" s="187" t="s">
        <v>4344</v>
      </c>
      <c r="H875" s="11" t="s">
        <v>4344</v>
      </c>
      <c r="I875" s="10" t="s">
        <v>4340</v>
      </c>
      <c r="J875" s="10" t="s">
        <v>7831</v>
      </c>
      <c r="K875" s="10" t="s">
        <v>870</v>
      </c>
      <c r="L875" s="10" t="s">
        <v>34</v>
      </c>
      <c r="M875" s="10" t="s">
        <v>4344</v>
      </c>
      <c r="N875" s="10" t="s">
        <v>4344</v>
      </c>
      <c r="O875" s="88" t="s">
        <v>4344</v>
      </c>
    </row>
    <row r="876" spans="1:15" ht="14.25" customHeight="1" x14ac:dyDescent="0.2">
      <c r="A876" s="10">
        <f t="shared" si="6"/>
        <v>875</v>
      </c>
      <c r="B876" s="10" t="s">
        <v>7832</v>
      </c>
      <c r="C876" s="10" t="s">
        <v>7833</v>
      </c>
      <c r="D876" s="11">
        <v>8320063831</v>
      </c>
      <c r="E876" s="11" t="s">
        <v>4344</v>
      </c>
      <c r="F876" s="211" t="s">
        <v>4344</v>
      </c>
      <c r="G876" s="187" t="s">
        <v>4344</v>
      </c>
      <c r="H876" s="11" t="s">
        <v>4344</v>
      </c>
      <c r="I876" s="10" t="s">
        <v>2423</v>
      </c>
      <c r="J876" s="10" t="s">
        <v>7834</v>
      </c>
      <c r="K876" s="10" t="s">
        <v>1443</v>
      </c>
      <c r="L876" s="10" t="s">
        <v>34</v>
      </c>
      <c r="M876" s="10" t="s">
        <v>7835</v>
      </c>
      <c r="N876" s="10">
        <v>8429682</v>
      </c>
      <c r="O876" s="88" t="s">
        <v>4344</v>
      </c>
    </row>
    <row r="877" spans="1:15" ht="14.25" customHeight="1" x14ac:dyDescent="0.2">
      <c r="A877" s="10">
        <f t="shared" si="6"/>
        <v>876</v>
      </c>
      <c r="B877" s="10" t="s">
        <v>7836</v>
      </c>
      <c r="C877" s="10" t="s">
        <v>7837</v>
      </c>
      <c r="D877" s="11">
        <v>8320087636</v>
      </c>
      <c r="E877" s="13" t="s">
        <v>4344</v>
      </c>
      <c r="F877" s="211" t="s">
        <v>4344</v>
      </c>
      <c r="G877" s="187" t="s">
        <v>4344</v>
      </c>
      <c r="H877" s="10" t="s">
        <v>4344</v>
      </c>
      <c r="I877" s="10" t="s">
        <v>4340</v>
      </c>
      <c r="J877" s="10" t="s">
        <v>7838</v>
      </c>
      <c r="K877" s="10" t="s">
        <v>185</v>
      </c>
      <c r="L877" s="10" t="s">
        <v>34</v>
      </c>
      <c r="M877" s="10" t="s">
        <v>7839</v>
      </c>
      <c r="N877" s="10">
        <v>6193048</v>
      </c>
      <c r="O877" s="88" t="s">
        <v>4344</v>
      </c>
    </row>
    <row r="878" spans="1:15" ht="14.25" customHeight="1" x14ac:dyDescent="0.2">
      <c r="A878" s="10">
        <f t="shared" si="6"/>
        <v>877</v>
      </c>
      <c r="B878" s="10" t="s">
        <v>7840</v>
      </c>
      <c r="C878" s="11" t="s">
        <v>4344</v>
      </c>
      <c r="D878" s="11">
        <v>8320096791</v>
      </c>
      <c r="E878" s="11" t="s">
        <v>4344</v>
      </c>
      <c r="F878" s="211" t="s">
        <v>4344</v>
      </c>
      <c r="G878" s="187" t="s">
        <v>4344</v>
      </c>
      <c r="H878" s="11" t="s">
        <v>4344</v>
      </c>
      <c r="I878" s="10" t="s">
        <v>4340</v>
      </c>
      <c r="J878" s="10" t="s">
        <v>4344</v>
      </c>
      <c r="K878" s="10" t="s">
        <v>7841</v>
      </c>
      <c r="L878" s="10" t="s">
        <v>34</v>
      </c>
      <c r="M878" s="10" t="s">
        <v>4344</v>
      </c>
      <c r="N878" s="10" t="s">
        <v>4344</v>
      </c>
      <c r="O878" s="88" t="s">
        <v>4344</v>
      </c>
    </row>
    <row r="879" spans="1:15" ht="14.25" customHeight="1" x14ac:dyDescent="0.2">
      <c r="A879" s="10">
        <f t="shared" si="6"/>
        <v>878</v>
      </c>
      <c r="B879" s="10" t="s">
        <v>7842</v>
      </c>
      <c r="C879" s="11" t="s">
        <v>4344</v>
      </c>
      <c r="D879" s="11">
        <v>8321055826</v>
      </c>
      <c r="E879" s="10" t="s">
        <v>4344</v>
      </c>
      <c r="F879" s="211" t="s">
        <v>4344</v>
      </c>
      <c r="G879" s="187" t="s">
        <v>4344</v>
      </c>
      <c r="H879" s="10" t="s">
        <v>4344</v>
      </c>
      <c r="I879" s="10" t="s">
        <v>4340</v>
      </c>
      <c r="J879" s="10" t="s">
        <v>7843</v>
      </c>
      <c r="K879" s="10" t="s">
        <v>709</v>
      </c>
      <c r="L879" s="10" t="s">
        <v>34</v>
      </c>
      <c r="M879" s="10" t="s">
        <v>4344</v>
      </c>
      <c r="N879" s="10" t="s">
        <v>4344</v>
      </c>
      <c r="O879" s="88" t="s">
        <v>4344</v>
      </c>
    </row>
    <row r="880" spans="1:15" ht="14.25" customHeight="1" x14ac:dyDescent="0.2">
      <c r="A880" s="10">
        <f t="shared" si="6"/>
        <v>879</v>
      </c>
      <c r="B880" s="10" t="s">
        <v>7844</v>
      </c>
      <c r="C880" s="11" t="s">
        <v>4344</v>
      </c>
      <c r="D880" s="11">
        <v>8350006359</v>
      </c>
      <c r="E880" s="11" t="s">
        <v>4344</v>
      </c>
      <c r="F880" s="211" t="s">
        <v>4344</v>
      </c>
      <c r="G880" s="187" t="s">
        <v>4344</v>
      </c>
      <c r="H880" s="11" t="s">
        <v>4344</v>
      </c>
      <c r="I880" s="10" t="s">
        <v>4340</v>
      </c>
      <c r="J880" s="10" t="s">
        <v>7845</v>
      </c>
      <c r="K880" s="10" t="s">
        <v>2314</v>
      </c>
      <c r="L880" s="10" t="s">
        <v>25</v>
      </c>
      <c r="M880" s="10" t="s">
        <v>4344</v>
      </c>
      <c r="N880" s="10" t="s">
        <v>4344</v>
      </c>
      <c r="O880" s="88" t="s">
        <v>4344</v>
      </c>
    </row>
    <row r="881" spans="1:15" ht="14.25" customHeight="1" x14ac:dyDescent="0.2">
      <c r="A881" s="10">
        <f t="shared" si="6"/>
        <v>880</v>
      </c>
      <c r="B881" s="10" t="s">
        <v>7846</v>
      </c>
      <c r="C881" s="11" t="s">
        <v>4344</v>
      </c>
      <c r="D881" s="11">
        <v>8400117420</v>
      </c>
      <c r="E881" s="11" t="s">
        <v>4344</v>
      </c>
      <c r="F881" s="211" t="s">
        <v>4344</v>
      </c>
      <c r="G881" s="187" t="s">
        <v>4344</v>
      </c>
      <c r="H881" s="11" t="s">
        <v>4344</v>
      </c>
      <c r="I881" s="10" t="s">
        <v>4340</v>
      </c>
      <c r="J881" s="10" t="s">
        <v>7847</v>
      </c>
      <c r="K881" s="10" t="s">
        <v>4344</v>
      </c>
      <c r="L881" s="10" t="s">
        <v>4344</v>
      </c>
      <c r="M881" s="10" t="s">
        <v>4344</v>
      </c>
      <c r="N881" s="10" t="s">
        <v>4344</v>
      </c>
      <c r="O881" s="88" t="s">
        <v>4344</v>
      </c>
    </row>
    <row r="882" spans="1:15" ht="14.25" customHeight="1" x14ac:dyDescent="0.2">
      <c r="A882" s="10">
        <f t="shared" si="6"/>
        <v>881</v>
      </c>
      <c r="B882" s="10" t="s">
        <v>7848</v>
      </c>
      <c r="C882" s="11" t="s">
        <v>4344</v>
      </c>
      <c r="D882" s="11">
        <v>8440031559</v>
      </c>
      <c r="E882" s="11" t="s">
        <v>4344</v>
      </c>
      <c r="F882" s="211" t="s">
        <v>4344</v>
      </c>
      <c r="G882" s="187" t="s">
        <v>4344</v>
      </c>
      <c r="H882" s="11" t="s">
        <v>4344</v>
      </c>
      <c r="I882" s="10" t="s">
        <v>4340</v>
      </c>
      <c r="J882" s="10" t="s">
        <v>7849</v>
      </c>
      <c r="K882" s="10" t="s">
        <v>3542</v>
      </c>
      <c r="L882" s="10" t="s">
        <v>1786</v>
      </c>
      <c r="M882" s="10" t="s">
        <v>4344</v>
      </c>
      <c r="N882" s="10" t="s">
        <v>4344</v>
      </c>
      <c r="O882" s="88" t="s">
        <v>4344</v>
      </c>
    </row>
    <row r="883" spans="1:15" ht="14.25" customHeight="1" x14ac:dyDescent="0.2">
      <c r="A883" s="10">
        <f t="shared" si="6"/>
        <v>882</v>
      </c>
      <c r="B883" s="10" t="s">
        <v>7850</v>
      </c>
      <c r="C883" s="10" t="s">
        <v>7851</v>
      </c>
      <c r="D883" s="11">
        <v>8600160451</v>
      </c>
      <c r="E883" s="11" t="s">
        <v>4344</v>
      </c>
      <c r="F883" s="211" t="s">
        <v>4344</v>
      </c>
      <c r="G883" s="187" t="s">
        <v>4344</v>
      </c>
      <c r="H883" s="11" t="s">
        <v>4344</v>
      </c>
      <c r="I883" s="10" t="s">
        <v>4340</v>
      </c>
      <c r="J883" s="10" t="s">
        <v>7852</v>
      </c>
      <c r="K883" s="10" t="s">
        <v>4342</v>
      </c>
      <c r="L883" s="10" t="s">
        <v>4342</v>
      </c>
      <c r="M883" s="10" t="s">
        <v>7853</v>
      </c>
      <c r="N883" s="10">
        <v>3427519</v>
      </c>
      <c r="O883" s="88" t="s">
        <v>7854</v>
      </c>
    </row>
    <row r="884" spans="1:15" ht="14.25" customHeight="1" x14ac:dyDescent="0.2">
      <c r="A884" s="10">
        <f t="shared" si="6"/>
        <v>883</v>
      </c>
      <c r="B884" s="10" t="s">
        <v>7855</v>
      </c>
      <c r="C884" s="11" t="s">
        <v>4344</v>
      </c>
      <c r="D884" s="11">
        <v>8600462044</v>
      </c>
      <c r="E884" s="10" t="s">
        <v>4344</v>
      </c>
      <c r="F884" s="211" t="s">
        <v>4344</v>
      </c>
      <c r="G884" s="187" t="s">
        <v>4344</v>
      </c>
      <c r="H884" s="10" t="s">
        <v>4344</v>
      </c>
      <c r="I884" s="10" t="s">
        <v>1292</v>
      </c>
      <c r="J884" s="10" t="s">
        <v>7856</v>
      </c>
      <c r="K884" s="10" t="s">
        <v>4342</v>
      </c>
      <c r="L884" s="10" t="s">
        <v>4342</v>
      </c>
      <c r="M884" s="10" t="s">
        <v>4344</v>
      </c>
      <c r="N884" s="10" t="s">
        <v>4344</v>
      </c>
      <c r="O884" s="88" t="s">
        <v>4344</v>
      </c>
    </row>
    <row r="885" spans="1:15" ht="14.25" customHeight="1" x14ac:dyDescent="0.2">
      <c r="A885" s="10">
        <f t="shared" si="6"/>
        <v>884</v>
      </c>
      <c r="B885" s="10" t="s">
        <v>7857</v>
      </c>
      <c r="C885" s="10" t="s">
        <v>7858</v>
      </c>
      <c r="D885" s="11">
        <v>8600599625</v>
      </c>
      <c r="E885" s="11" t="s">
        <v>4344</v>
      </c>
      <c r="F885" s="211" t="s">
        <v>4344</v>
      </c>
      <c r="G885" s="187" t="s">
        <v>4344</v>
      </c>
      <c r="H885" s="11" t="s">
        <v>4344</v>
      </c>
      <c r="I885" s="10" t="s">
        <v>4340</v>
      </c>
      <c r="J885" s="10" t="s">
        <v>7859</v>
      </c>
      <c r="K885" s="10" t="s">
        <v>4342</v>
      </c>
      <c r="L885" s="10" t="s">
        <v>4342</v>
      </c>
      <c r="M885" s="10" t="s">
        <v>7860</v>
      </c>
      <c r="N885" s="10">
        <v>7770121</v>
      </c>
      <c r="O885" s="88" t="s">
        <v>4344</v>
      </c>
    </row>
    <row r="886" spans="1:15" ht="14.25" customHeight="1" x14ac:dyDescent="0.2">
      <c r="A886" s="10">
        <f t="shared" si="6"/>
        <v>885</v>
      </c>
      <c r="B886" s="10" t="s">
        <v>7861</v>
      </c>
      <c r="C886" s="10" t="s">
        <v>7862</v>
      </c>
      <c r="D886" s="11">
        <v>8600620131</v>
      </c>
      <c r="E886" s="11" t="s">
        <v>4344</v>
      </c>
      <c r="F886" s="211" t="s">
        <v>4344</v>
      </c>
      <c r="G886" s="187" t="s">
        <v>4344</v>
      </c>
      <c r="H886" s="11" t="s">
        <v>4344</v>
      </c>
      <c r="I886" s="10" t="s">
        <v>2423</v>
      </c>
      <c r="J886" s="10" t="s">
        <v>7863</v>
      </c>
      <c r="K886" s="10" t="s">
        <v>7864</v>
      </c>
      <c r="L886" s="10" t="s">
        <v>34</v>
      </c>
      <c r="M886" s="10" t="s">
        <v>7865</v>
      </c>
      <c r="N886" s="10">
        <v>8465066</v>
      </c>
      <c r="O886" s="88" t="s">
        <v>4344</v>
      </c>
    </row>
    <row r="887" spans="1:15" ht="14.25" customHeight="1" x14ac:dyDescent="0.2">
      <c r="A887" s="10">
        <f t="shared" si="6"/>
        <v>886</v>
      </c>
      <c r="B887" s="10" t="s">
        <v>7866</v>
      </c>
      <c r="C887" s="10" t="s">
        <v>7867</v>
      </c>
      <c r="D887" s="11">
        <v>8600759719</v>
      </c>
      <c r="E887" s="11" t="s">
        <v>4344</v>
      </c>
      <c r="F887" s="211" t="s">
        <v>4344</v>
      </c>
      <c r="G887" s="187" t="s">
        <v>4344</v>
      </c>
      <c r="H887" s="11" t="s">
        <v>4344</v>
      </c>
      <c r="I887" s="10" t="s">
        <v>4340</v>
      </c>
      <c r="J887" s="10" t="s">
        <v>7868</v>
      </c>
      <c r="K887" s="10" t="s">
        <v>4342</v>
      </c>
      <c r="L887" s="10" t="s">
        <v>4342</v>
      </c>
      <c r="M887" s="10" t="s">
        <v>7869</v>
      </c>
      <c r="N887" s="10">
        <v>2620834</v>
      </c>
      <c r="O887" s="88" t="s">
        <v>4344</v>
      </c>
    </row>
    <row r="888" spans="1:15" ht="14.25" customHeight="1" x14ac:dyDescent="0.2">
      <c r="A888" s="10">
        <f t="shared" si="6"/>
        <v>887</v>
      </c>
      <c r="B888" s="10" t="s">
        <v>7870</v>
      </c>
      <c r="C888" s="10" t="s">
        <v>7871</v>
      </c>
      <c r="D888" s="11">
        <v>8600792521</v>
      </c>
      <c r="E888" s="11" t="s">
        <v>4344</v>
      </c>
      <c r="F888" s="211" t="s">
        <v>4344</v>
      </c>
      <c r="G888" s="187" t="s">
        <v>4344</v>
      </c>
      <c r="H888" s="11" t="s">
        <v>4344</v>
      </c>
      <c r="I888" s="10" t="s">
        <v>4340</v>
      </c>
      <c r="J888" s="10" t="s">
        <v>7872</v>
      </c>
      <c r="K888" s="10" t="s">
        <v>4342</v>
      </c>
      <c r="L888" s="10" t="s">
        <v>4342</v>
      </c>
      <c r="M888" s="10" t="s">
        <v>7873</v>
      </c>
      <c r="N888" s="10">
        <v>7766429</v>
      </c>
      <c r="O888" s="88" t="s">
        <v>4344</v>
      </c>
    </row>
    <row r="889" spans="1:15" ht="14.25" customHeight="1" x14ac:dyDescent="0.2">
      <c r="A889" s="10">
        <f t="shared" si="6"/>
        <v>888</v>
      </c>
      <c r="B889" s="10" t="s">
        <v>7874</v>
      </c>
      <c r="C889" s="10" t="s">
        <v>7875</v>
      </c>
      <c r="D889" s="11">
        <v>8603506849</v>
      </c>
      <c r="E889" s="11" t="s">
        <v>4344</v>
      </c>
      <c r="F889" s="211" t="s">
        <v>4344</v>
      </c>
      <c r="G889" s="187" t="s">
        <v>4344</v>
      </c>
      <c r="H889" s="11" t="s">
        <v>4344</v>
      </c>
      <c r="I889" s="10" t="s">
        <v>4340</v>
      </c>
      <c r="J889" s="10" t="s">
        <v>7876</v>
      </c>
      <c r="K889" s="10" t="s">
        <v>4342</v>
      </c>
      <c r="L889" s="10" t="s">
        <v>4342</v>
      </c>
      <c r="M889" s="10" t="s">
        <v>7877</v>
      </c>
      <c r="N889" s="10">
        <v>2589053</v>
      </c>
      <c r="O889" s="88" t="s">
        <v>4344</v>
      </c>
    </row>
    <row r="890" spans="1:15" ht="14.25" customHeight="1" x14ac:dyDescent="0.2">
      <c r="A890" s="10">
        <f t="shared" si="6"/>
        <v>889</v>
      </c>
      <c r="B890" s="10" t="s">
        <v>7878</v>
      </c>
      <c r="C890" s="11" t="s">
        <v>4344</v>
      </c>
      <c r="D890" s="11">
        <v>8604007992</v>
      </c>
      <c r="E890" s="11" t="s">
        <v>4344</v>
      </c>
      <c r="F890" s="211" t="s">
        <v>4344</v>
      </c>
      <c r="G890" s="187" t="s">
        <v>4344</v>
      </c>
      <c r="H890" s="11" t="s">
        <v>4344</v>
      </c>
      <c r="I890" s="10" t="s">
        <v>4340</v>
      </c>
      <c r="J890" s="10" t="s">
        <v>7879</v>
      </c>
      <c r="K890" s="10" t="s">
        <v>4342</v>
      </c>
      <c r="L890" s="10" t="s">
        <v>4342</v>
      </c>
      <c r="M890" s="10" t="s">
        <v>7880</v>
      </c>
      <c r="N890" s="10">
        <v>4138986</v>
      </c>
      <c r="O890" s="88" t="s">
        <v>4344</v>
      </c>
    </row>
    <row r="891" spans="1:15" ht="14.25" customHeight="1" x14ac:dyDescent="0.2">
      <c r="A891" s="10">
        <f t="shared" si="6"/>
        <v>890</v>
      </c>
      <c r="B891" s="10" t="s">
        <v>7881</v>
      </c>
      <c r="C891" s="11" t="s">
        <v>4344</v>
      </c>
      <c r="D891" s="11">
        <v>8604500175</v>
      </c>
      <c r="E891" s="10" t="s">
        <v>4344</v>
      </c>
      <c r="F891" s="211" t="s">
        <v>4344</v>
      </c>
      <c r="G891" s="187" t="s">
        <v>4344</v>
      </c>
      <c r="H891" s="10" t="s">
        <v>4344</v>
      </c>
      <c r="I891" s="10" t="s">
        <v>4340</v>
      </c>
      <c r="J891" s="10" t="s">
        <v>7882</v>
      </c>
      <c r="K891" s="10" t="s">
        <v>4342</v>
      </c>
      <c r="L891" s="10" t="s">
        <v>4342</v>
      </c>
      <c r="M891" s="10" t="s">
        <v>4344</v>
      </c>
      <c r="N891" s="10" t="s">
        <v>4344</v>
      </c>
      <c r="O891" s="88" t="s">
        <v>4344</v>
      </c>
    </row>
    <row r="892" spans="1:15" ht="14.25" customHeight="1" x14ac:dyDescent="0.2">
      <c r="A892" s="10">
        <f t="shared" si="6"/>
        <v>891</v>
      </c>
      <c r="B892" s="10" t="s">
        <v>7883</v>
      </c>
      <c r="C892" s="10" t="s">
        <v>7884</v>
      </c>
      <c r="D892" s="11">
        <v>8605103289</v>
      </c>
      <c r="E892" s="11" t="s">
        <v>4344</v>
      </c>
      <c r="F892" s="211" t="s">
        <v>4344</v>
      </c>
      <c r="G892" s="187" t="s">
        <v>4344</v>
      </c>
      <c r="H892" s="11" t="s">
        <v>4344</v>
      </c>
      <c r="I892" s="10" t="s">
        <v>4340</v>
      </c>
      <c r="J892" s="10" t="s">
        <v>4344</v>
      </c>
      <c r="K892" s="10" t="s">
        <v>4342</v>
      </c>
      <c r="L892" s="10" t="s">
        <v>4342</v>
      </c>
      <c r="M892" s="10" t="s">
        <v>7885</v>
      </c>
      <c r="N892" s="10">
        <v>3402438</v>
      </c>
      <c r="O892" s="88" t="s">
        <v>4344</v>
      </c>
    </row>
    <row r="893" spans="1:15" ht="14.25" customHeight="1" x14ac:dyDescent="0.2">
      <c r="A893" s="10">
        <f t="shared" si="6"/>
        <v>892</v>
      </c>
      <c r="B893" s="10" t="s">
        <v>7886</v>
      </c>
      <c r="C893" s="10" t="s">
        <v>7887</v>
      </c>
      <c r="D893" s="11">
        <v>8605162905</v>
      </c>
      <c r="E893" s="11" t="s">
        <v>4344</v>
      </c>
      <c r="F893" s="211" t="s">
        <v>4344</v>
      </c>
      <c r="G893" s="187" t="s">
        <v>4344</v>
      </c>
      <c r="H893" s="11" t="s">
        <v>4344</v>
      </c>
      <c r="I893" s="10" t="s">
        <v>4340</v>
      </c>
      <c r="J893" s="10" t="s">
        <v>7888</v>
      </c>
      <c r="K893" s="10" t="s">
        <v>4342</v>
      </c>
      <c r="L893" s="10" t="s">
        <v>4342</v>
      </c>
      <c r="M893" s="10" t="s">
        <v>7889</v>
      </c>
      <c r="N893" s="10">
        <v>2847702</v>
      </c>
      <c r="O893" s="88" t="s">
        <v>4344</v>
      </c>
    </row>
    <row r="894" spans="1:15" ht="14.25" customHeight="1" x14ac:dyDescent="0.2">
      <c r="A894" s="10">
        <f t="shared" si="6"/>
        <v>893</v>
      </c>
      <c r="B894" s="10" t="s">
        <v>7890</v>
      </c>
      <c r="C894" s="10" t="s">
        <v>7891</v>
      </c>
      <c r="D894" s="11">
        <v>8605209599</v>
      </c>
      <c r="E894" s="11" t="s">
        <v>4344</v>
      </c>
      <c r="F894" s="211" t="s">
        <v>4344</v>
      </c>
      <c r="G894" s="187" t="s">
        <v>4344</v>
      </c>
      <c r="H894" s="11" t="s">
        <v>4344</v>
      </c>
      <c r="I894" s="10" t="s">
        <v>4340</v>
      </c>
      <c r="J894" s="10" t="s">
        <v>7892</v>
      </c>
      <c r="K894" s="10" t="s">
        <v>4342</v>
      </c>
      <c r="L894" s="10" t="s">
        <v>4342</v>
      </c>
      <c r="M894" s="10" t="s">
        <v>7893</v>
      </c>
      <c r="N894" s="10">
        <v>2855215</v>
      </c>
      <c r="O894" s="88" t="s">
        <v>4344</v>
      </c>
    </row>
    <row r="895" spans="1:15" ht="14.25" customHeight="1" x14ac:dyDescent="0.2">
      <c r="A895" s="10">
        <f t="shared" si="6"/>
        <v>894</v>
      </c>
      <c r="B895" s="10" t="s">
        <v>7894</v>
      </c>
      <c r="C895" s="11" t="s">
        <v>4344</v>
      </c>
      <c r="D895" s="11">
        <v>8605212856</v>
      </c>
      <c r="E895" s="10" t="s">
        <v>4344</v>
      </c>
      <c r="F895" s="211" t="s">
        <v>4344</v>
      </c>
      <c r="G895" s="187" t="s">
        <v>4344</v>
      </c>
      <c r="H895" s="10" t="s">
        <v>4344</v>
      </c>
      <c r="I895" s="10" t="s">
        <v>4340</v>
      </c>
      <c r="J895" s="10" t="s">
        <v>7895</v>
      </c>
      <c r="K895" s="10" t="s">
        <v>4342</v>
      </c>
      <c r="L895" s="10" t="s">
        <v>4342</v>
      </c>
      <c r="M895" s="10" t="s">
        <v>4344</v>
      </c>
      <c r="N895" s="10" t="s">
        <v>4344</v>
      </c>
      <c r="O895" s="88" t="s">
        <v>4344</v>
      </c>
    </row>
    <row r="896" spans="1:15" ht="14.25" customHeight="1" x14ac:dyDescent="0.2">
      <c r="A896" s="10">
        <f t="shared" si="6"/>
        <v>895</v>
      </c>
      <c r="B896" s="10" t="s">
        <v>7896</v>
      </c>
      <c r="C896" s="10" t="s">
        <v>7897</v>
      </c>
      <c r="D896" s="11">
        <v>8605244761</v>
      </c>
      <c r="E896" s="11" t="s">
        <v>4344</v>
      </c>
      <c r="F896" s="211" t="s">
        <v>4344</v>
      </c>
      <c r="G896" s="187" t="s">
        <v>4344</v>
      </c>
      <c r="H896" s="11" t="s">
        <v>4344</v>
      </c>
      <c r="I896" s="10" t="s">
        <v>4340</v>
      </c>
      <c r="J896" s="10" t="s">
        <v>7898</v>
      </c>
      <c r="K896" s="10" t="s">
        <v>4342</v>
      </c>
      <c r="L896" s="10" t="s">
        <v>4342</v>
      </c>
      <c r="M896" s="10" t="s">
        <v>7899</v>
      </c>
      <c r="N896" s="10">
        <v>3351023</v>
      </c>
      <c r="O896" s="88" t="s">
        <v>7900</v>
      </c>
    </row>
    <row r="897" spans="1:15" ht="14.25" customHeight="1" x14ac:dyDescent="0.2">
      <c r="A897" s="10">
        <f t="shared" si="6"/>
        <v>896</v>
      </c>
      <c r="B897" s="10" t="s">
        <v>7901</v>
      </c>
      <c r="C897" s="11" t="s">
        <v>4344</v>
      </c>
      <c r="D897" s="11">
        <v>8695332050</v>
      </c>
      <c r="E897" s="10" t="s">
        <v>4344</v>
      </c>
      <c r="F897" s="211" t="s">
        <v>4344</v>
      </c>
      <c r="G897" s="187" t="s">
        <v>4344</v>
      </c>
      <c r="H897" s="10" t="s">
        <v>4344</v>
      </c>
      <c r="I897" s="10" t="s">
        <v>1292</v>
      </c>
      <c r="J897" s="10" t="s">
        <v>7902</v>
      </c>
      <c r="K897" s="10" t="s">
        <v>568</v>
      </c>
      <c r="L897" s="10" t="s">
        <v>34</v>
      </c>
      <c r="M897" s="10" t="s">
        <v>4344</v>
      </c>
      <c r="N897" s="10" t="s">
        <v>4344</v>
      </c>
      <c r="O897" s="88" t="s">
        <v>4344</v>
      </c>
    </row>
    <row r="898" spans="1:15" ht="14.25" customHeight="1" x14ac:dyDescent="0.2">
      <c r="A898" s="10">
        <f t="shared" si="6"/>
        <v>897</v>
      </c>
      <c r="B898" s="10" t="s">
        <v>7903</v>
      </c>
      <c r="C898" s="10" t="s">
        <v>7904</v>
      </c>
      <c r="D898" s="11">
        <v>8901045860</v>
      </c>
      <c r="E898" s="11" t="s">
        <v>4344</v>
      </c>
      <c r="F898" s="211" t="s">
        <v>4344</v>
      </c>
      <c r="G898" s="187" t="s">
        <v>4344</v>
      </c>
      <c r="H898" s="11" t="s">
        <v>4344</v>
      </c>
      <c r="I898" s="10" t="s">
        <v>4340</v>
      </c>
      <c r="J898" s="10" t="s">
        <v>4344</v>
      </c>
      <c r="K898" s="10" t="s">
        <v>418</v>
      </c>
      <c r="L898" s="10" t="s">
        <v>335</v>
      </c>
      <c r="M898" s="10" t="s">
        <v>7905</v>
      </c>
      <c r="N898" s="10">
        <v>3519844</v>
      </c>
      <c r="O898" s="88" t="s">
        <v>4344</v>
      </c>
    </row>
    <row r="899" spans="1:15" ht="14.25" customHeight="1" x14ac:dyDescent="0.2">
      <c r="A899" s="10">
        <f t="shared" si="6"/>
        <v>898</v>
      </c>
      <c r="B899" s="10" t="s">
        <v>7906</v>
      </c>
      <c r="C899" s="10" t="s">
        <v>7907</v>
      </c>
      <c r="D899" s="11">
        <v>8902707494</v>
      </c>
      <c r="E899" s="11" t="s">
        <v>4344</v>
      </c>
      <c r="F899" s="211" t="s">
        <v>4344</v>
      </c>
      <c r="G899" s="187" t="s">
        <v>4344</v>
      </c>
      <c r="H899" s="11" t="s">
        <v>4344</v>
      </c>
      <c r="I899" s="10" t="s">
        <v>2423</v>
      </c>
      <c r="J899" s="10" t="s">
        <v>7908</v>
      </c>
      <c r="K899" s="10" t="s">
        <v>1086</v>
      </c>
      <c r="L899" s="10" t="s">
        <v>143</v>
      </c>
      <c r="M899" s="10" t="s">
        <v>7909</v>
      </c>
      <c r="N899" s="10">
        <v>6220372</v>
      </c>
      <c r="O899" s="88" t="s">
        <v>4344</v>
      </c>
    </row>
    <row r="900" spans="1:15" ht="14.25" customHeight="1" x14ac:dyDescent="0.2">
      <c r="A900" s="10">
        <f t="shared" si="6"/>
        <v>899</v>
      </c>
      <c r="B900" s="10" t="s">
        <v>7910</v>
      </c>
      <c r="C900" s="10" t="s">
        <v>7911</v>
      </c>
      <c r="D900" s="11">
        <v>8903053147</v>
      </c>
      <c r="E900" s="11" t="s">
        <v>4344</v>
      </c>
      <c r="F900" s="211" t="s">
        <v>4344</v>
      </c>
      <c r="G900" s="187" t="s">
        <v>4344</v>
      </c>
      <c r="H900" s="11" t="s">
        <v>4344</v>
      </c>
      <c r="I900" s="10" t="s">
        <v>4340</v>
      </c>
      <c r="J900" s="10" t="s">
        <v>7912</v>
      </c>
      <c r="K900" s="10" t="s">
        <v>54</v>
      </c>
      <c r="L900" s="10" t="s">
        <v>25</v>
      </c>
      <c r="M900" s="10" t="s">
        <v>7913</v>
      </c>
      <c r="N900" s="10">
        <v>6601382</v>
      </c>
      <c r="O900" s="88" t="s">
        <v>7914</v>
      </c>
    </row>
    <row r="901" spans="1:15" ht="14.25" customHeight="1" x14ac:dyDescent="0.2">
      <c r="A901" s="10">
        <f t="shared" si="6"/>
        <v>900</v>
      </c>
      <c r="B901" s="10" t="s">
        <v>7915</v>
      </c>
      <c r="C901" s="10" t="s">
        <v>7916</v>
      </c>
      <c r="D901" s="10">
        <v>8904815051</v>
      </c>
      <c r="E901" s="11" t="s">
        <v>4344</v>
      </c>
      <c r="F901" s="211" t="s">
        <v>4344</v>
      </c>
      <c r="G901" s="187" t="s">
        <v>4344</v>
      </c>
      <c r="H901" s="11" t="s">
        <v>4344</v>
      </c>
      <c r="I901" s="10" t="s">
        <v>4340</v>
      </c>
      <c r="J901" s="10" t="s">
        <v>7917</v>
      </c>
      <c r="K901" s="10" t="s">
        <v>1824</v>
      </c>
      <c r="L901" s="10" t="s">
        <v>463</v>
      </c>
      <c r="M901" s="10" t="s">
        <v>4344</v>
      </c>
      <c r="N901" s="10" t="s">
        <v>4344</v>
      </c>
      <c r="O901" s="88" t="s">
        <v>4344</v>
      </c>
    </row>
    <row r="902" spans="1:15" ht="14.25" customHeight="1" x14ac:dyDescent="0.2">
      <c r="A902" s="10">
        <f t="shared" si="6"/>
        <v>901</v>
      </c>
      <c r="B902" s="10" t="s">
        <v>7918</v>
      </c>
      <c r="C902" s="11" t="s">
        <v>4344</v>
      </c>
      <c r="D902" s="11">
        <v>8905005876</v>
      </c>
      <c r="E902" s="11" t="s">
        <v>4344</v>
      </c>
      <c r="F902" s="211" t="s">
        <v>4344</v>
      </c>
      <c r="G902" s="187" t="s">
        <v>4344</v>
      </c>
      <c r="H902" s="11" t="s">
        <v>4344</v>
      </c>
      <c r="I902" s="10" t="s">
        <v>4340</v>
      </c>
      <c r="J902" s="10" t="s">
        <v>4344</v>
      </c>
      <c r="K902" s="10" t="s">
        <v>7919</v>
      </c>
      <c r="L902" s="10" t="s">
        <v>168</v>
      </c>
      <c r="M902" s="10" t="s">
        <v>4344</v>
      </c>
      <c r="N902" s="10" t="s">
        <v>4344</v>
      </c>
      <c r="O902" s="88" t="s">
        <v>4344</v>
      </c>
    </row>
    <row r="903" spans="1:15" ht="14.25" customHeight="1" x14ac:dyDescent="0.2">
      <c r="A903" s="10">
        <f t="shared" si="6"/>
        <v>902</v>
      </c>
      <c r="B903" s="10" t="s">
        <v>7920</v>
      </c>
      <c r="C903" s="10" t="s">
        <v>7921</v>
      </c>
      <c r="D903" s="11">
        <v>8905063694</v>
      </c>
      <c r="E903" s="11" t="s">
        <v>4344</v>
      </c>
      <c r="F903" s="211" t="s">
        <v>4344</v>
      </c>
      <c r="G903" s="187" t="s">
        <v>4344</v>
      </c>
      <c r="H903" s="11" t="s">
        <v>4344</v>
      </c>
      <c r="I903" s="10" t="s">
        <v>4340</v>
      </c>
      <c r="J903" s="10" t="s">
        <v>7922</v>
      </c>
      <c r="K903" s="10" t="s">
        <v>1251</v>
      </c>
      <c r="L903" s="10" t="s">
        <v>168</v>
      </c>
      <c r="M903" s="10" t="s">
        <v>7923</v>
      </c>
      <c r="N903" s="10">
        <v>5610293</v>
      </c>
      <c r="O903" s="88" t="s">
        <v>7924</v>
      </c>
    </row>
    <row r="904" spans="1:15" ht="14.25" customHeight="1" x14ac:dyDescent="0.2">
      <c r="A904" s="10">
        <f t="shared" si="6"/>
        <v>903</v>
      </c>
      <c r="B904" s="10" t="s">
        <v>7925</v>
      </c>
      <c r="C904" s="11" t="s">
        <v>4344</v>
      </c>
      <c r="D904" s="11">
        <v>8908036123</v>
      </c>
      <c r="E904" s="11" t="s">
        <v>4344</v>
      </c>
      <c r="F904" s="211" t="s">
        <v>4344</v>
      </c>
      <c r="G904" s="187" t="s">
        <v>4344</v>
      </c>
      <c r="H904" s="11" t="s">
        <v>4344</v>
      </c>
      <c r="I904" s="10" t="s">
        <v>4340</v>
      </c>
      <c r="J904" s="10" t="s">
        <v>7926</v>
      </c>
      <c r="K904" s="10" t="s">
        <v>60</v>
      </c>
      <c r="L904" s="10" t="s">
        <v>61</v>
      </c>
      <c r="M904" s="10" t="s">
        <v>7927</v>
      </c>
      <c r="N904" s="10">
        <v>8745610</v>
      </c>
      <c r="O904" s="88" t="s">
        <v>4344</v>
      </c>
    </row>
    <row r="905" spans="1:15" ht="14.25" customHeight="1" x14ac:dyDescent="0.2">
      <c r="A905" s="10">
        <f t="shared" si="6"/>
        <v>904</v>
      </c>
      <c r="B905" s="10" t="s">
        <v>7928</v>
      </c>
      <c r="C905" s="10" t="s">
        <v>7929</v>
      </c>
      <c r="D905" s="11">
        <v>8909048130</v>
      </c>
      <c r="E905" s="11" t="s">
        <v>4344</v>
      </c>
      <c r="F905" s="211" t="s">
        <v>4344</v>
      </c>
      <c r="G905" s="187" t="s">
        <v>4344</v>
      </c>
      <c r="H905" s="11" t="s">
        <v>4344</v>
      </c>
      <c r="I905" s="10" t="s">
        <v>4340</v>
      </c>
      <c r="J905" s="10" t="s">
        <v>7930</v>
      </c>
      <c r="K905" s="10" t="s">
        <v>50</v>
      </c>
      <c r="L905" s="10" t="s">
        <v>44</v>
      </c>
      <c r="M905" s="10" t="s">
        <v>7931</v>
      </c>
      <c r="N905" s="10">
        <v>2324611</v>
      </c>
      <c r="O905" s="88" t="s">
        <v>7932</v>
      </c>
    </row>
    <row r="906" spans="1:15" ht="14.25" customHeight="1" x14ac:dyDescent="0.2">
      <c r="A906" s="10">
        <f t="shared" si="6"/>
        <v>905</v>
      </c>
      <c r="B906" s="10" t="s">
        <v>7933</v>
      </c>
      <c r="C906" s="10" t="s">
        <v>7934</v>
      </c>
      <c r="D906" s="11">
        <v>8909114595</v>
      </c>
      <c r="E906" s="11" t="s">
        <v>4344</v>
      </c>
      <c r="F906" s="211" t="s">
        <v>4344</v>
      </c>
      <c r="G906" s="187" t="s">
        <v>4344</v>
      </c>
      <c r="H906" s="11" t="s">
        <v>4344</v>
      </c>
      <c r="I906" s="10" t="s">
        <v>4340</v>
      </c>
      <c r="J906" s="10" t="s">
        <v>7935</v>
      </c>
      <c r="K906" s="10" t="s">
        <v>50</v>
      </c>
      <c r="L906" s="10" t="s">
        <v>44</v>
      </c>
      <c r="M906" s="10" t="s">
        <v>7936</v>
      </c>
      <c r="N906" s="10">
        <v>2643601</v>
      </c>
      <c r="O906" s="88" t="s">
        <v>4344</v>
      </c>
    </row>
    <row r="907" spans="1:15" ht="14.25" customHeight="1" x14ac:dyDescent="0.2">
      <c r="A907" s="10">
        <f t="shared" si="6"/>
        <v>906</v>
      </c>
      <c r="B907" s="10" t="s">
        <v>7937</v>
      </c>
      <c r="C907" s="11" t="s">
        <v>4344</v>
      </c>
      <c r="D907" s="11">
        <v>8909825709</v>
      </c>
      <c r="E907" s="11" t="s">
        <v>4344</v>
      </c>
      <c r="F907" s="211" t="s">
        <v>4344</v>
      </c>
      <c r="G907" s="187" t="s">
        <v>4344</v>
      </c>
      <c r="H907" s="11" t="s">
        <v>4344</v>
      </c>
      <c r="I907" s="10" t="s">
        <v>4340</v>
      </c>
      <c r="J907" s="10" t="s">
        <v>7938</v>
      </c>
      <c r="K907" s="10" t="s">
        <v>50</v>
      </c>
      <c r="L907" s="10" t="s">
        <v>44</v>
      </c>
      <c r="M907" s="10" t="s">
        <v>4344</v>
      </c>
      <c r="N907" s="10" t="s">
        <v>4344</v>
      </c>
      <c r="O907" s="88" t="s">
        <v>4344</v>
      </c>
    </row>
    <row r="908" spans="1:15" ht="14.25" customHeight="1" x14ac:dyDescent="0.2">
      <c r="A908" s="10">
        <f t="shared" si="6"/>
        <v>907</v>
      </c>
      <c r="B908" s="10" t="s">
        <v>7939</v>
      </c>
      <c r="C908" s="11" t="s">
        <v>4344</v>
      </c>
      <c r="D908" s="11">
        <v>8911408830</v>
      </c>
      <c r="E908" s="11" t="s">
        <v>4344</v>
      </c>
      <c r="F908" s="211" t="s">
        <v>4344</v>
      </c>
      <c r="G908" s="187" t="s">
        <v>4344</v>
      </c>
      <c r="H908" s="11" t="s">
        <v>4344</v>
      </c>
      <c r="I908" s="10" t="s">
        <v>4340</v>
      </c>
      <c r="J908" s="10" t="s">
        <v>7940</v>
      </c>
      <c r="K908" s="10" t="s">
        <v>352</v>
      </c>
      <c r="L908" s="10" t="s">
        <v>353</v>
      </c>
      <c r="M908" s="10" t="s">
        <v>4344</v>
      </c>
      <c r="N908" s="10" t="s">
        <v>4344</v>
      </c>
      <c r="O908" s="88" t="s">
        <v>4344</v>
      </c>
    </row>
    <row r="909" spans="1:15" ht="14.25" customHeight="1" x14ac:dyDescent="0.2">
      <c r="A909" s="10">
        <f t="shared" si="6"/>
        <v>908</v>
      </c>
      <c r="B909" s="10" t="s">
        <v>7941</v>
      </c>
      <c r="C909" s="11" t="s">
        <v>4344</v>
      </c>
      <c r="D909" s="11">
        <v>8913037558</v>
      </c>
      <c r="E909" s="11" t="s">
        <v>4344</v>
      </c>
      <c r="F909" s="211" t="s">
        <v>4344</v>
      </c>
      <c r="G909" s="187" t="s">
        <v>4344</v>
      </c>
      <c r="H909" s="11" t="s">
        <v>4344</v>
      </c>
      <c r="I909" s="10" t="s">
        <v>4340</v>
      </c>
      <c r="J909" s="10" t="s">
        <v>7942</v>
      </c>
      <c r="K909" s="10" t="s">
        <v>1515</v>
      </c>
      <c r="L909" s="10" t="s">
        <v>25</v>
      </c>
      <c r="M909" s="10" t="s">
        <v>4344</v>
      </c>
      <c r="N909" s="10" t="s">
        <v>4344</v>
      </c>
      <c r="O909" s="88" t="s">
        <v>4344</v>
      </c>
    </row>
    <row r="910" spans="1:15" ht="14.25" customHeight="1" x14ac:dyDescent="0.2">
      <c r="A910" s="10">
        <f t="shared" si="6"/>
        <v>909</v>
      </c>
      <c r="B910" s="10" t="s">
        <v>7943</v>
      </c>
      <c r="C910" s="10" t="s">
        <v>7944</v>
      </c>
      <c r="D910" s="11">
        <v>8914116195</v>
      </c>
      <c r="E910" s="11" t="s">
        <v>4344</v>
      </c>
      <c r="F910" s="211" t="s">
        <v>4344</v>
      </c>
      <c r="G910" s="187" t="s">
        <v>4344</v>
      </c>
      <c r="H910" s="11" t="s">
        <v>4344</v>
      </c>
      <c r="I910" s="10" t="s">
        <v>2423</v>
      </c>
      <c r="J910" s="10" t="s">
        <v>7945</v>
      </c>
      <c r="K910" s="10" t="s">
        <v>352</v>
      </c>
      <c r="L910" s="10" t="s">
        <v>353</v>
      </c>
      <c r="M910" s="10" t="s">
        <v>7946</v>
      </c>
      <c r="N910" s="10">
        <v>3358231</v>
      </c>
      <c r="O910" s="88" t="s">
        <v>7947</v>
      </c>
    </row>
    <row r="911" spans="1:15" ht="14.25" customHeight="1" x14ac:dyDescent="0.2">
      <c r="A911" s="10">
        <f t="shared" si="6"/>
        <v>910</v>
      </c>
      <c r="B911" s="10" t="s">
        <v>7948</v>
      </c>
      <c r="C911" s="10" t="s">
        <v>7949</v>
      </c>
      <c r="D911" s="11">
        <v>8914116536</v>
      </c>
      <c r="E911" s="11" t="s">
        <v>4344</v>
      </c>
      <c r="F911" s="211" t="s">
        <v>4344</v>
      </c>
      <c r="G911" s="187" t="s">
        <v>4344</v>
      </c>
      <c r="H911" s="11" t="s">
        <v>4344</v>
      </c>
      <c r="I911" s="10" t="s">
        <v>2423</v>
      </c>
      <c r="J911" s="10" t="s">
        <v>7950</v>
      </c>
      <c r="K911" s="10" t="s">
        <v>352</v>
      </c>
      <c r="L911" s="10" t="s">
        <v>353</v>
      </c>
      <c r="M911" s="10" t="s">
        <v>7951</v>
      </c>
      <c r="N911" s="10">
        <v>3358860</v>
      </c>
      <c r="O911" s="88" t="s">
        <v>4344</v>
      </c>
    </row>
    <row r="912" spans="1:15" ht="14.25" customHeight="1" x14ac:dyDescent="0.2">
      <c r="A912" s="10">
        <f t="shared" si="6"/>
        <v>911</v>
      </c>
      <c r="B912" s="10" t="s">
        <v>7952</v>
      </c>
      <c r="C912" s="11" t="s">
        <v>4344</v>
      </c>
      <c r="D912" s="11">
        <v>8918002351</v>
      </c>
      <c r="E912" s="11" t="s">
        <v>4344</v>
      </c>
      <c r="F912" s="211" t="s">
        <v>4344</v>
      </c>
      <c r="G912" s="187" t="s">
        <v>4344</v>
      </c>
      <c r="H912" s="11" t="s">
        <v>4344</v>
      </c>
      <c r="I912" s="10" t="s">
        <v>5666</v>
      </c>
      <c r="J912" s="10" t="s">
        <v>7953</v>
      </c>
      <c r="K912" s="10" t="s">
        <v>4342</v>
      </c>
      <c r="L912" s="10" t="s">
        <v>4342</v>
      </c>
      <c r="M912" s="10" t="s">
        <v>4344</v>
      </c>
      <c r="N912" s="10" t="s">
        <v>4344</v>
      </c>
      <c r="O912" s="88" t="s">
        <v>4344</v>
      </c>
    </row>
    <row r="913" spans="1:15" ht="14.25" customHeight="1" x14ac:dyDescent="0.2">
      <c r="A913" s="10">
        <f t="shared" si="6"/>
        <v>912</v>
      </c>
      <c r="B913" s="10" t="s">
        <v>7954</v>
      </c>
      <c r="C913" s="10" t="s">
        <v>7955</v>
      </c>
      <c r="D913" s="11">
        <v>8919036498</v>
      </c>
      <c r="E913" s="11" t="s">
        <v>4344</v>
      </c>
      <c r="F913" s="211" t="s">
        <v>4344</v>
      </c>
      <c r="G913" s="187" t="s">
        <v>4344</v>
      </c>
      <c r="H913" s="11" t="s">
        <v>4344</v>
      </c>
      <c r="I913" s="10" t="s">
        <v>4340</v>
      </c>
      <c r="J913" s="10" t="s">
        <v>4344</v>
      </c>
      <c r="K913" s="10" t="s">
        <v>2391</v>
      </c>
      <c r="L913" s="10" t="s">
        <v>25</v>
      </c>
      <c r="M913" s="10" t="s">
        <v>7956</v>
      </c>
      <c r="N913" s="10">
        <v>2244158</v>
      </c>
      <c r="O913" s="88" t="s">
        <v>4344</v>
      </c>
    </row>
    <row r="914" spans="1:15" ht="14.25" customHeight="1" x14ac:dyDescent="0.2">
      <c r="A914" s="10">
        <f t="shared" ref="A914:A977" si="7">+A913+1</f>
        <v>913</v>
      </c>
      <c r="B914" s="10" t="s">
        <v>7957</v>
      </c>
      <c r="C914" s="11" t="s">
        <v>4344</v>
      </c>
      <c r="D914" s="11">
        <v>9000041482</v>
      </c>
      <c r="E914" s="10" t="s">
        <v>4344</v>
      </c>
      <c r="F914" s="211" t="s">
        <v>4344</v>
      </c>
      <c r="G914" s="187" t="s">
        <v>4344</v>
      </c>
      <c r="H914" s="10" t="s">
        <v>4344</v>
      </c>
      <c r="I914" s="10" t="s">
        <v>4340</v>
      </c>
      <c r="J914" s="10" t="s">
        <v>7958</v>
      </c>
      <c r="K914" s="10" t="s">
        <v>4342</v>
      </c>
      <c r="L914" s="10" t="s">
        <v>4342</v>
      </c>
      <c r="M914" s="10" t="s">
        <v>4344</v>
      </c>
      <c r="N914" s="10" t="s">
        <v>4344</v>
      </c>
      <c r="O914" s="88" t="s">
        <v>4344</v>
      </c>
    </row>
    <row r="915" spans="1:15" ht="14.25" customHeight="1" x14ac:dyDescent="0.2">
      <c r="A915" s="10">
        <f t="shared" si="7"/>
        <v>914</v>
      </c>
      <c r="B915" s="10" t="s">
        <v>7959</v>
      </c>
      <c r="C915" s="11" t="s">
        <v>4344</v>
      </c>
      <c r="D915" s="11">
        <v>9000065368</v>
      </c>
      <c r="E915" s="11" t="s">
        <v>4344</v>
      </c>
      <c r="F915" s="211" t="s">
        <v>4344</v>
      </c>
      <c r="G915" s="187" t="s">
        <v>4344</v>
      </c>
      <c r="H915" s="11" t="s">
        <v>4344</v>
      </c>
      <c r="I915" s="10" t="s">
        <v>4340</v>
      </c>
      <c r="J915" s="10" t="s">
        <v>7960</v>
      </c>
      <c r="K915" s="10" t="s">
        <v>4344</v>
      </c>
      <c r="L915" s="10" t="s">
        <v>4344</v>
      </c>
      <c r="M915" s="10" t="s">
        <v>4344</v>
      </c>
      <c r="N915" s="10" t="s">
        <v>4344</v>
      </c>
      <c r="O915" s="88" t="s">
        <v>4344</v>
      </c>
    </row>
    <row r="916" spans="1:15" ht="14.25" customHeight="1" x14ac:dyDescent="0.2">
      <c r="A916" s="10">
        <f t="shared" si="7"/>
        <v>915</v>
      </c>
      <c r="B916" s="10" t="s">
        <v>7961</v>
      </c>
      <c r="C916" s="11" t="s">
        <v>4344</v>
      </c>
      <c r="D916" s="11">
        <v>9000123183</v>
      </c>
      <c r="E916" s="11" t="s">
        <v>4344</v>
      </c>
      <c r="F916" s="211" t="s">
        <v>4344</v>
      </c>
      <c r="G916" s="187" t="s">
        <v>4344</v>
      </c>
      <c r="H916" s="11" t="s">
        <v>4344</v>
      </c>
      <c r="I916" s="10" t="s">
        <v>5666</v>
      </c>
      <c r="J916" s="10" t="s">
        <v>4344</v>
      </c>
      <c r="K916" s="10" t="s">
        <v>7962</v>
      </c>
      <c r="L916" s="10" t="s">
        <v>158</v>
      </c>
      <c r="M916" s="10" t="s">
        <v>4344</v>
      </c>
      <c r="N916" s="10" t="s">
        <v>4344</v>
      </c>
      <c r="O916" s="88" t="s">
        <v>4344</v>
      </c>
    </row>
    <row r="917" spans="1:15" ht="14.25" customHeight="1" x14ac:dyDescent="0.2">
      <c r="A917" s="10">
        <f t="shared" si="7"/>
        <v>916</v>
      </c>
      <c r="B917" s="10" t="s">
        <v>7963</v>
      </c>
      <c r="C917" s="10" t="s">
        <v>7964</v>
      </c>
      <c r="D917" s="11">
        <v>9000153653</v>
      </c>
      <c r="E917" s="12" t="s">
        <v>4344</v>
      </c>
      <c r="F917" s="211" t="s">
        <v>4344</v>
      </c>
      <c r="G917" s="187" t="s">
        <v>4344</v>
      </c>
      <c r="H917" s="12" t="s">
        <v>4344</v>
      </c>
      <c r="I917" s="10" t="s">
        <v>2423</v>
      </c>
      <c r="J917" s="10" t="s">
        <v>7965</v>
      </c>
      <c r="K917" s="10" t="s">
        <v>142</v>
      </c>
      <c r="L917" s="10" t="s">
        <v>143</v>
      </c>
      <c r="M917" s="10" t="s">
        <v>7966</v>
      </c>
      <c r="N917" s="10">
        <v>6305928</v>
      </c>
      <c r="O917" s="88" t="s">
        <v>4344</v>
      </c>
    </row>
    <row r="918" spans="1:15" ht="14.25" customHeight="1" x14ac:dyDescent="0.2">
      <c r="A918" s="10">
        <f t="shared" si="7"/>
        <v>917</v>
      </c>
      <c r="B918" s="10" t="s">
        <v>7967</v>
      </c>
      <c r="C918" s="10" t="s">
        <v>4344</v>
      </c>
      <c r="D918" s="11">
        <v>9000201661</v>
      </c>
      <c r="E918" s="11" t="s">
        <v>4344</v>
      </c>
      <c r="F918" s="211" t="s">
        <v>4344</v>
      </c>
      <c r="G918" s="187" t="s">
        <v>4344</v>
      </c>
      <c r="H918" s="11" t="s">
        <v>4344</v>
      </c>
      <c r="I918" s="10" t="s">
        <v>1292</v>
      </c>
      <c r="J918" s="10" t="s">
        <v>7968</v>
      </c>
      <c r="K918" s="10" t="s">
        <v>527</v>
      </c>
      <c r="L918" s="10" t="s">
        <v>475</v>
      </c>
      <c r="M918" s="10" t="s">
        <v>4344</v>
      </c>
      <c r="N918" s="10" t="s">
        <v>4344</v>
      </c>
      <c r="O918" s="88" t="s">
        <v>4344</v>
      </c>
    </row>
    <row r="919" spans="1:15" ht="14.25" customHeight="1" x14ac:dyDescent="0.2">
      <c r="A919" s="10">
        <f t="shared" si="7"/>
        <v>918</v>
      </c>
      <c r="B919" s="10" t="s">
        <v>7969</v>
      </c>
      <c r="C919" s="11" t="s">
        <v>4344</v>
      </c>
      <c r="D919" s="11">
        <v>9000255724</v>
      </c>
      <c r="E919" s="11" t="s">
        <v>4344</v>
      </c>
      <c r="F919" s="211" t="s">
        <v>4344</v>
      </c>
      <c r="G919" s="187" t="s">
        <v>4344</v>
      </c>
      <c r="H919" s="11" t="s">
        <v>4344</v>
      </c>
      <c r="I919" s="10" t="s">
        <v>4340</v>
      </c>
      <c r="J919" s="10" t="s">
        <v>7970</v>
      </c>
      <c r="K919" s="10" t="s">
        <v>1824</v>
      </c>
      <c r="L919" s="10" t="s">
        <v>463</v>
      </c>
      <c r="M919" s="10" t="s">
        <v>4344</v>
      </c>
      <c r="N919" s="10" t="s">
        <v>4344</v>
      </c>
      <c r="O919" s="88" t="s">
        <v>4344</v>
      </c>
    </row>
    <row r="920" spans="1:15" ht="14.25" customHeight="1" x14ac:dyDescent="0.2">
      <c r="A920" s="10">
        <f t="shared" si="7"/>
        <v>919</v>
      </c>
      <c r="B920" s="10" t="s">
        <v>7971</v>
      </c>
      <c r="C920" s="10" t="s">
        <v>4344</v>
      </c>
      <c r="D920" s="11">
        <v>9000484778</v>
      </c>
      <c r="E920" s="10" t="s">
        <v>4344</v>
      </c>
      <c r="F920" s="211" t="s">
        <v>4344</v>
      </c>
      <c r="G920" s="187" t="s">
        <v>4344</v>
      </c>
      <c r="H920" s="10" t="s">
        <v>4344</v>
      </c>
      <c r="I920" s="10" t="s">
        <v>1292</v>
      </c>
      <c r="J920" s="10" t="s">
        <v>7972</v>
      </c>
      <c r="K920" s="10" t="s">
        <v>6153</v>
      </c>
      <c r="L920" s="10" t="s">
        <v>44</v>
      </c>
      <c r="M920" s="10" t="s">
        <v>4344</v>
      </c>
      <c r="N920" s="10" t="s">
        <v>4344</v>
      </c>
      <c r="O920" s="88" t="s">
        <v>4344</v>
      </c>
    </row>
    <row r="921" spans="1:15" ht="14.25" customHeight="1" x14ac:dyDescent="0.2">
      <c r="A921" s="10">
        <f t="shared" si="7"/>
        <v>920</v>
      </c>
      <c r="B921" s="10" t="s">
        <v>7973</v>
      </c>
      <c r="C921" s="11" t="s">
        <v>4344</v>
      </c>
      <c r="D921" s="11">
        <v>9000501879</v>
      </c>
      <c r="E921" s="11" t="s">
        <v>4344</v>
      </c>
      <c r="F921" s="211" t="s">
        <v>4344</v>
      </c>
      <c r="G921" s="187" t="s">
        <v>4344</v>
      </c>
      <c r="H921" s="11" t="s">
        <v>4344</v>
      </c>
      <c r="I921" s="10" t="s">
        <v>1292</v>
      </c>
      <c r="J921" s="10" t="s">
        <v>4344</v>
      </c>
      <c r="K921" s="10" t="s">
        <v>4344</v>
      </c>
      <c r="L921" s="10" t="s">
        <v>4344</v>
      </c>
      <c r="M921" s="10" t="s">
        <v>4344</v>
      </c>
      <c r="N921" s="10" t="s">
        <v>4344</v>
      </c>
      <c r="O921" s="88" t="s">
        <v>4344</v>
      </c>
    </row>
    <row r="922" spans="1:15" ht="14.25" customHeight="1" x14ac:dyDescent="0.2">
      <c r="A922" s="10">
        <f t="shared" si="7"/>
        <v>921</v>
      </c>
      <c r="B922" s="10" t="s">
        <v>7974</v>
      </c>
      <c r="C922" s="11" t="s">
        <v>4344</v>
      </c>
      <c r="D922" s="11">
        <v>9000502866</v>
      </c>
      <c r="E922" s="11" t="s">
        <v>4344</v>
      </c>
      <c r="F922" s="211" t="s">
        <v>4344</v>
      </c>
      <c r="G922" s="187" t="s">
        <v>4344</v>
      </c>
      <c r="H922" s="11" t="s">
        <v>4344</v>
      </c>
      <c r="I922" s="10" t="s">
        <v>1292</v>
      </c>
      <c r="J922" s="10" t="s">
        <v>6520</v>
      </c>
      <c r="K922" s="10" t="s">
        <v>54</v>
      </c>
      <c r="L922" s="10" t="s">
        <v>25</v>
      </c>
      <c r="M922" s="10" t="s">
        <v>4344</v>
      </c>
      <c r="N922" s="10" t="s">
        <v>4344</v>
      </c>
      <c r="O922" s="88" t="s">
        <v>4344</v>
      </c>
    </row>
    <row r="923" spans="1:15" ht="14.25" customHeight="1" x14ac:dyDescent="0.2">
      <c r="A923" s="10">
        <f t="shared" si="7"/>
        <v>922</v>
      </c>
      <c r="B923" s="10" t="s">
        <v>7975</v>
      </c>
      <c r="C923" s="11" t="s">
        <v>4344</v>
      </c>
      <c r="D923" s="11">
        <v>9000574961</v>
      </c>
      <c r="E923" s="12" t="s">
        <v>4344</v>
      </c>
      <c r="F923" s="211" t="s">
        <v>4344</v>
      </c>
      <c r="G923" s="187" t="s">
        <v>4344</v>
      </c>
      <c r="H923" s="12" t="s">
        <v>4344</v>
      </c>
      <c r="I923" s="10" t="s">
        <v>4340</v>
      </c>
      <c r="J923" s="10" t="s">
        <v>7976</v>
      </c>
      <c r="K923" s="10" t="s">
        <v>7977</v>
      </c>
      <c r="L923" s="10" t="s">
        <v>34</v>
      </c>
      <c r="M923" s="10" t="s">
        <v>4344</v>
      </c>
      <c r="N923" s="10" t="s">
        <v>4344</v>
      </c>
      <c r="O923" s="88" t="s">
        <v>4344</v>
      </c>
    </row>
    <row r="924" spans="1:15" ht="14.25" customHeight="1" x14ac:dyDescent="0.2">
      <c r="A924" s="10">
        <f t="shared" si="7"/>
        <v>923</v>
      </c>
      <c r="B924" s="10" t="s">
        <v>7978</v>
      </c>
      <c r="C924" s="11" t="s">
        <v>4344</v>
      </c>
      <c r="D924" s="11">
        <v>9000602710</v>
      </c>
      <c r="E924" s="11" t="s">
        <v>4344</v>
      </c>
      <c r="F924" s="211" t="s">
        <v>4344</v>
      </c>
      <c r="G924" s="187" t="s">
        <v>4344</v>
      </c>
      <c r="H924" s="11" t="s">
        <v>4344</v>
      </c>
      <c r="I924" s="10" t="s">
        <v>2423</v>
      </c>
      <c r="J924" s="10" t="s">
        <v>7979</v>
      </c>
      <c r="K924" s="10" t="s">
        <v>50</v>
      </c>
      <c r="L924" s="10" t="s">
        <v>44</v>
      </c>
      <c r="M924" s="10" t="s">
        <v>4344</v>
      </c>
      <c r="N924" s="10" t="s">
        <v>4344</v>
      </c>
      <c r="O924" s="88" t="s">
        <v>4344</v>
      </c>
    </row>
    <row r="925" spans="1:15" ht="14.25" customHeight="1" x14ac:dyDescent="0.2">
      <c r="A925" s="10">
        <f t="shared" si="7"/>
        <v>924</v>
      </c>
      <c r="B925" s="10" t="s">
        <v>7980</v>
      </c>
      <c r="C925" s="10" t="s">
        <v>4344</v>
      </c>
      <c r="D925" s="11">
        <v>9000750895</v>
      </c>
      <c r="E925" s="10" t="s">
        <v>4344</v>
      </c>
      <c r="F925" s="211" t="s">
        <v>4344</v>
      </c>
      <c r="G925" s="187" t="s">
        <v>4344</v>
      </c>
      <c r="H925" s="10" t="s">
        <v>4344</v>
      </c>
      <c r="I925" s="10" t="s">
        <v>1292</v>
      </c>
      <c r="J925" s="10" t="s">
        <v>7981</v>
      </c>
      <c r="K925" s="10" t="s">
        <v>4342</v>
      </c>
      <c r="L925" s="10" t="s">
        <v>4342</v>
      </c>
      <c r="M925" s="10" t="s">
        <v>4344</v>
      </c>
      <c r="N925" s="10" t="s">
        <v>4344</v>
      </c>
      <c r="O925" s="88" t="s">
        <v>4344</v>
      </c>
    </row>
    <row r="926" spans="1:15" ht="14.25" customHeight="1" x14ac:dyDescent="0.2">
      <c r="A926" s="10">
        <f t="shared" si="7"/>
        <v>925</v>
      </c>
      <c r="B926" s="10" t="s">
        <v>7982</v>
      </c>
      <c r="C926" s="11" t="s">
        <v>4344</v>
      </c>
      <c r="D926" s="11">
        <v>9000806425</v>
      </c>
      <c r="E926" s="10" t="s">
        <v>4344</v>
      </c>
      <c r="F926" s="211" t="s">
        <v>4344</v>
      </c>
      <c r="G926" s="187" t="s">
        <v>4344</v>
      </c>
      <c r="H926" s="10" t="s">
        <v>4344</v>
      </c>
      <c r="I926" s="10" t="s">
        <v>2423</v>
      </c>
      <c r="J926" s="10" t="s">
        <v>7983</v>
      </c>
      <c r="K926" s="10" t="s">
        <v>157</v>
      </c>
      <c r="L926" s="10" t="s">
        <v>158</v>
      </c>
      <c r="M926" s="10" t="s">
        <v>4344</v>
      </c>
      <c r="N926" s="10" t="s">
        <v>4344</v>
      </c>
      <c r="O926" s="88" t="s">
        <v>4344</v>
      </c>
    </row>
    <row r="927" spans="1:15" ht="14.25" customHeight="1" x14ac:dyDescent="0.2">
      <c r="A927" s="10">
        <f t="shared" si="7"/>
        <v>926</v>
      </c>
      <c r="B927" s="10" t="s">
        <v>7984</v>
      </c>
      <c r="C927" s="10" t="s">
        <v>7985</v>
      </c>
      <c r="D927" s="10">
        <v>9001133882</v>
      </c>
      <c r="E927" s="11" t="s">
        <v>4344</v>
      </c>
      <c r="F927" s="211" t="s">
        <v>4344</v>
      </c>
      <c r="G927" s="187" t="s">
        <v>4344</v>
      </c>
      <c r="H927" s="11" t="s">
        <v>4344</v>
      </c>
      <c r="I927" s="10" t="s">
        <v>2423</v>
      </c>
      <c r="J927" s="10" t="s">
        <v>3231</v>
      </c>
      <c r="K927" s="10" t="s">
        <v>4342</v>
      </c>
      <c r="L927" s="10" t="s">
        <v>4342</v>
      </c>
      <c r="M927" s="10" t="s">
        <v>4344</v>
      </c>
      <c r="N927" s="10" t="s">
        <v>4344</v>
      </c>
      <c r="O927" s="88" t="s">
        <v>4344</v>
      </c>
    </row>
    <row r="928" spans="1:15" ht="14.25" customHeight="1" x14ac:dyDescent="0.2">
      <c r="A928" s="10">
        <f t="shared" si="7"/>
        <v>927</v>
      </c>
      <c r="B928" s="10" t="s">
        <v>7986</v>
      </c>
      <c r="C928" s="11" t="s">
        <v>4344</v>
      </c>
      <c r="D928" s="11">
        <v>9001146186</v>
      </c>
      <c r="E928" s="10" t="s">
        <v>4344</v>
      </c>
      <c r="F928" s="211" t="s">
        <v>4344</v>
      </c>
      <c r="G928" s="187" t="s">
        <v>4344</v>
      </c>
      <c r="H928" s="10" t="s">
        <v>4344</v>
      </c>
      <c r="I928" s="10" t="s">
        <v>1292</v>
      </c>
      <c r="J928" s="10" t="s">
        <v>7987</v>
      </c>
      <c r="K928" s="10" t="s">
        <v>4344</v>
      </c>
      <c r="L928" s="10" t="s">
        <v>4344</v>
      </c>
      <c r="M928" s="10" t="s">
        <v>4344</v>
      </c>
      <c r="N928" s="10" t="s">
        <v>4344</v>
      </c>
      <c r="O928" s="88" t="s">
        <v>4344</v>
      </c>
    </row>
    <row r="929" spans="1:15" ht="14.25" customHeight="1" x14ac:dyDescent="0.2">
      <c r="A929" s="10">
        <f t="shared" si="7"/>
        <v>928</v>
      </c>
      <c r="B929" s="10" t="s">
        <v>7988</v>
      </c>
      <c r="C929" s="10" t="s">
        <v>4344</v>
      </c>
      <c r="D929" s="11">
        <v>9001435791</v>
      </c>
      <c r="E929" s="10" t="s">
        <v>4344</v>
      </c>
      <c r="F929" s="211" t="s">
        <v>4344</v>
      </c>
      <c r="G929" s="187" t="s">
        <v>4344</v>
      </c>
      <c r="H929" s="10" t="s">
        <v>4344</v>
      </c>
      <c r="I929" s="10" t="s">
        <v>2423</v>
      </c>
      <c r="J929" s="10" t="s">
        <v>6316</v>
      </c>
      <c r="K929" s="10" t="s">
        <v>4342</v>
      </c>
      <c r="L929" s="10" t="s">
        <v>4342</v>
      </c>
      <c r="M929" s="10" t="s">
        <v>4344</v>
      </c>
      <c r="N929" s="10" t="s">
        <v>4344</v>
      </c>
      <c r="O929" s="88" t="s">
        <v>4344</v>
      </c>
    </row>
    <row r="930" spans="1:15" ht="14.25" customHeight="1" x14ac:dyDescent="0.2">
      <c r="A930" s="10">
        <f t="shared" si="7"/>
        <v>929</v>
      </c>
      <c r="B930" s="10" t="s">
        <v>7989</v>
      </c>
      <c r="C930" s="10" t="s">
        <v>7990</v>
      </c>
      <c r="D930" s="10">
        <v>9001472010</v>
      </c>
      <c r="E930" s="11" t="s">
        <v>4344</v>
      </c>
      <c r="F930" s="211" t="s">
        <v>4344</v>
      </c>
      <c r="G930" s="187" t="s">
        <v>4344</v>
      </c>
      <c r="H930" s="11" t="s">
        <v>4344</v>
      </c>
      <c r="I930" s="10" t="s">
        <v>2423</v>
      </c>
      <c r="J930" s="10" t="s">
        <v>4344</v>
      </c>
      <c r="K930" s="10" t="s">
        <v>7991</v>
      </c>
      <c r="L930" s="10" t="s">
        <v>286</v>
      </c>
      <c r="M930" s="10" t="s">
        <v>4344</v>
      </c>
      <c r="N930" s="10" t="s">
        <v>4344</v>
      </c>
      <c r="O930" s="88" t="s">
        <v>4344</v>
      </c>
    </row>
    <row r="931" spans="1:15" ht="14.25" customHeight="1" x14ac:dyDescent="0.2">
      <c r="A931" s="10">
        <f t="shared" si="7"/>
        <v>930</v>
      </c>
      <c r="B931" s="10" t="s">
        <v>7992</v>
      </c>
      <c r="C931" s="11" t="s">
        <v>4344</v>
      </c>
      <c r="D931" s="11">
        <v>9001567650</v>
      </c>
      <c r="E931" s="10" t="s">
        <v>4344</v>
      </c>
      <c r="F931" s="211" t="s">
        <v>4344</v>
      </c>
      <c r="G931" s="187" t="s">
        <v>4344</v>
      </c>
      <c r="H931" s="10" t="s">
        <v>4344</v>
      </c>
      <c r="I931" s="10" t="s">
        <v>1292</v>
      </c>
      <c r="J931" s="10" t="s">
        <v>7993</v>
      </c>
      <c r="K931" s="10" t="s">
        <v>462</v>
      </c>
      <c r="L931" s="10" t="s">
        <v>463</v>
      </c>
      <c r="M931" s="10" t="s">
        <v>4344</v>
      </c>
      <c r="N931" s="10" t="s">
        <v>4344</v>
      </c>
      <c r="O931" s="88" t="s">
        <v>4344</v>
      </c>
    </row>
    <row r="932" spans="1:15" ht="14.25" customHeight="1" x14ac:dyDescent="0.2">
      <c r="A932" s="10">
        <f t="shared" si="7"/>
        <v>931</v>
      </c>
      <c r="B932" s="10" t="s">
        <v>7994</v>
      </c>
      <c r="C932" s="11" t="s">
        <v>4344</v>
      </c>
      <c r="D932" s="11">
        <v>9001631453</v>
      </c>
      <c r="E932" s="10" t="s">
        <v>4344</v>
      </c>
      <c r="F932" s="211" t="s">
        <v>4344</v>
      </c>
      <c r="G932" s="187" t="s">
        <v>4344</v>
      </c>
      <c r="H932" s="10" t="s">
        <v>4344</v>
      </c>
      <c r="I932" s="10" t="s">
        <v>4340</v>
      </c>
      <c r="J932" s="10" t="s">
        <v>7995</v>
      </c>
      <c r="K932" s="10" t="s">
        <v>1824</v>
      </c>
      <c r="L932" s="10" t="s">
        <v>463</v>
      </c>
      <c r="M932" s="10" t="s">
        <v>4344</v>
      </c>
      <c r="N932" s="10" t="s">
        <v>4344</v>
      </c>
      <c r="O932" s="88" t="s">
        <v>4344</v>
      </c>
    </row>
    <row r="933" spans="1:15" ht="14.25" customHeight="1" x14ac:dyDescent="0.2">
      <c r="A933" s="10">
        <f t="shared" si="7"/>
        <v>932</v>
      </c>
      <c r="B933" s="10" t="s">
        <v>7996</v>
      </c>
      <c r="C933" s="10" t="s">
        <v>4344</v>
      </c>
      <c r="D933" s="11">
        <v>9002353370</v>
      </c>
      <c r="E933" s="11" t="s">
        <v>4344</v>
      </c>
      <c r="F933" s="211" t="s">
        <v>4344</v>
      </c>
      <c r="G933" s="187" t="s">
        <v>4344</v>
      </c>
      <c r="H933" s="11" t="s">
        <v>4344</v>
      </c>
      <c r="I933" s="10" t="s">
        <v>1292</v>
      </c>
      <c r="J933" s="10" t="s">
        <v>7997</v>
      </c>
      <c r="K933" s="10" t="s">
        <v>709</v>
      </c>
      <c r="L933" s="10" t="s">
        <v>34</v>
      </c>
      <c r="M933" s="10" t="s">
        <v>4344</v>
      </c>
      <c r="N933" s="10" t="s">
        <v>4344</v>
      </c>
      <c r="O933" s="88" t="s">
        <v>4344</v>
      </c>
    </row>
    <row r="934" spans="1:15" ht="14.25" customHeight="1" x14ac:dyDescent="0.2">
      <c r="A934" s="10">
        <f t="shared" si="7"/>
        <v>933</v>
      </c>
      <c r="B934" s="10" t="s">
        <v>7998</v>
      </c>
      <c r="C934" s="11" t="s">
        <v>4344</v>
      </c>
      <c r="D934" s="11">
        <v>9002620080</v>
      </c>
      <c r="E934" s="11" t="s">
        <v>4344</v>
      </c>
      <c r="F934" s="211" t="s">
        <v>4344</v>
      </c>
      <c r="G934" s="187" t="s">
        <v>4344</v>
      </c>
      <c r="H934" s="11" t="s">
        <v>4344</v>
      </c>
      <c r="I934" s="10" t="s">
        <v>1292</v>
      </c>
      <c r="J934" s="10" t="s">
        <v>6402</v>
      </c>
      <c r="K934" s="10" t="s">
        <v>2449</v>
      </c>
      <c r="L934" s="10" t="s">
        <v>306</v>
      </c>
      <c r="M934" s="10" t="s">
        <v>4344</v>
      </c>
      <c r="N934" s="10" t="s">
        <v>4344</v>
      </c>
      <c r="O934" s="88" t="s">
        <v>4344</v>
      </c>
    </row>
    <row r="935" spans="1:15" ht="14.25" customHeight="1" x14ac:dyDescent="0.2">
      <c r="A935" s="10">
        <f t="shared" si="7"/>
        <v>934</v>
      </c>
      <c r="B935" s="10" t="s">
        <v>7999</v>
      </c>
      <c r="C935" s="11" t="s">
        <v>4344</v>
      </c>
      <c r="D935" s="11">
        <v>9002894960</v>
      </c>
      <c r="E935" s="11" t="s">
        <v>4344</v>
      </c>
      <c r="F935" s="211" t="s">
        <v>4344</v>
      </c>
      <c r="G935" s="187" t="s">
        <v>4344</v>
      </c>
      <c r="H935" s="11" t="s">
        <v>4344</v>
      </c>
      <c r="I935" s="10" t="s">
        <v>1292</v>
      </c>
      <c r="J935" s="10" t="s">
        <v>7358</v>
      </c>
      <c r="K935" s="10" t="s">
        <v>7359</v>
      </c>
      <c r="L935" s="10" t="s">
        <v>669</v>
      </c>
      <c r="M935" s="10" t="s">
        <v>4344</v>
      </c>
      <c r="N935" s="10" t="s">
        <v>4344</v>
      </c>
      <c r="O935" s="88" t="s">
        <v>4344</v>
      </c>
    </row>
    <row r="936" spans="1:15" ht="14.25" customHeight="1" x14ac:dyDescent="0.2">
      <c r="A936" s="10">
        <f t="shared" si="7"/>
        <v>935</v>
      </c>
      <c r="B936" s="10" t="s">
        <v>8000</v>
      </c>
      <c r="C936" s="10" t="s">
        <v>4344</v>
      </c>
      <c r="D936" s="11">
        <v>9003078705</v>
      </c>
      <c r="E936" s="10" t="s">
        <v>4344</v>
      </c>
      <c r="F936" s="211" t="s">
        <v>4344</v>
      </c>
      <c r="G936" s="187" t="s">
        <v>4344</v>
      </c>
      <c r="H936" s="10" t="s">
        <v>4344</v>
      </c>
      <c r="I936" s="10" t="s">
        <v>1292</v>
      </c>
      <c r="J936" s="10" t="s">
        <v>8001</v>
      </c>
      <c r="K936" s="10" t="s">
        <v>7359</v>
      </c>
      <c r="L936" s="10" t="s">
        <v>669</v>
      </c>
      <c r="M936" s="10" t="s">
        <v>4344</v>
      </c>
      <c r="N936" s="10" t="s">
        <v>4344</v>
      </c>
      <c r="O936" s="88" t="s">
        <v>4344</v>
      </c>
    </row>
    <row r="937" spans="1:15" ht="14.25" customHeight="1" x14ac:dyDescent="0.2">
      <c r="A937" s="10">
        <f t="shared" si="7"/>
        <v>936</v>
      </c>
      <c r="B937" s="10" t="s">
        <v>8002</v>
      </c>
      <c r="C937" s="11" t="s">
        <v>4344</v>
      </c>
      <c r="D937" s="11">
        <v>9003550156</v>
      </c>
      <c r="E937" s="11" t="s">
        <v>4344</v>
      </c>
      <c r="F937" s="211" t="s">
        <v>4344</v>
      </c>
      <c r="G937" s="187" t="s">
        <v>4344</v>
      </c>
      <c r="H937" s="11" t="s">
        <v>4344</v>
      </c>
      <c r="I937" s="10" t="s">
        <v>2423</v>
      </c>
      <c r="J937" s="10" t="s">
        <v>8003</v>
      </c>
      <c r="K937" s="10" t="s">
        <v>285</v>
      </c>
      <c r="L937" s="10" t="s">
        <v>286</v>
      </c>
      <c r="M937" s="10" t="s">
        <v>4344</v>
      </c>
      <c r="N937" s="10" t="s">
        <v>4344</v>
      </c>
      <c r="O937" s="88" t="s">
        <v>4344</v>
      </c>
    </row>
    <row r="938" spans="1:15" ht="14.25" customHeight="1" x14ac:dyDescent="0.2">
      <c r="A938" s="10">
        <f t="shared" si="7"/>
        <v>937</v>
      </c>
      <c r="B938" s="10" t="s">
        <v>8004</v>
      </c>
      <c r="C938" s="10" t="s">
        <v>4344</v>
      </c>
      <c r="D938" s="11">
        <v>9110367044</v>
      </c>
      <c r="E938" s="10" t="s">
        <v>4344</v>
      </c>
      <c r="F938" s="211" t="s">
        <v>4344</v>
      </c>
      <c r="G938" s="187" t="s">
        <v>4344</v>
      </c>
      <c r="H938" s="10" t="s">
        <v>4344</v>
      </c>
      <c r="I938" s="10" t="s">
        <v>1292</v>
      </c>
      <c r="J938" s="10" t="s">
        <v>8005</v>
      </c>
      <c r="K938" s="10" t="s">
        <v>50</v>
      </c>
      <c r="L938" s="10" t="s">
        <v>44</v>
      </c>
      <c r="M938" s="10" t="s">
        <v>4344</v>
      </c>
      <c r="N938" s="10" t="s">
        <v>4344</v>
      </c>
      <c r="O938" s="88" t="s">
        <v>4344</v>
      </c>
    </row>
    <row r="939" spans="1:15" ht="14.25" customHeight="1" x14ac:dyDescent="0.2">
      <c r="A939" s="10">
        <f t="shared" si="7"/>
        <v>938</v>
      </c>
      <c r="B939" s="10" t="s">
        <v>8006</v>
      </c>
      <c r="C939" s="11" t="s">
        <v>4344</v>
      </c>
      <c r="D939" s="11">
        <v>9160070098</v>
      </c>
      <c r="E939" s="10" t="s">
        <v>4344</v>
      </c>
      <c r="F939" s="211" t="s">
        <v>4344</v>
      </c>
      <c r="G939" s="187" t="s">
        <v>4344</v>
      </c>
      <c r="H939" s="10" t="s">
        <v>4344</v>
      </c>
      <c r="I939" s="10" t="s">
        <v>4340</v>
      </c>
      <c r="J939" s="10" t="s">
        <v>8007</v>
      </c>
      <c r="K939" s="10" t="s">
        <v>4344</v>
      </c>
      <c r="L939" s="10" t="s">
        <v>4344</v>
      </c>
      <c r="M939" s="10" t="s">
        <v>4344</v>
      </c>
      <c r="N939" s="10" t="s">
        <v>4344</v>
      </c>
      <c r="O939" s="88" t="s">
        <v>4344</v>
      </c>
    </row>
    <row r="940" spans="1:15" ht="14.25" customHeight="1" x14ac:dyDescent="0.2">
      <c r="A940" s="10">
        <f t="shared" si="7"/>
        <v>939</v>
      </c>
      <c r="B940" s="10" t="s">
        <v>8008</v>
      </c>
      <c r="C940" s="11" t="s">
        <v>4344</v>
      </c>
      <c r="D940" s="11" t="s">
        <v>4344</v>
      </c>
      <c r="E940" s="11" t="s">
        <v>4344</v>
      </c>
      <c r="F940" s="211" t="s">
        <v>4344</v>
      </c>
      <c r="G940" s="187" t="s">
        <v>4344</v>
      </c>
      <c r="H940" s="11" t="s">
        <v>4344</v>
      </c>
      <c r="I940" s="11" t="s">
        <v>4344</v>
      </c>
      <c r="J940" s="10" t="s">
        <v>8009</v>
      </c>
      <c r="K940" s="10" t="s">
        <v>625</v>
      </c>
      <c r="L940" s="10" t="s">
        <v>100</v>
      </c>
      <c r="M940" s="10" t="s">
        <v>4344</v>
      </c>
      <c r="N940" s="10" t="s">
        <v>4344</v>
      </c>
      <c r="O940" s="88" t="s">
        <v>4344</v>
      </c>
    </row>
    <row r="941" spans="1:15" ht="14.25" customHeight="1" x14ac:dyDescent="0.2">
      <c r="A941" s="10">
        <f t="shared" si="7"/>
        <v>940</v>
      </c>
      <c r="B941" s="10" t="s">
        <v>8010</v>
      </c>
      <c r="C941" s="11" t="s">
        <v>4344</v>
      </c>
      <c r="D941" s="11" t="s">
        <v>4344</v>
      </c>
      <c r="E941" s="11" t="s">
        <v>4344</v>
      </c>
      <c r="F941" s="211" t="s">
        <v>4344</v>
      </c>
      <c r="G941" s="187" t="s">
        <v>4344</v>
      </c>
      <c r="H941" s="11" t="s">
        <v>4344</v>
      </c>
      <c r="I941" s="11" t="s">
        <v>4344</v>
      </c>
      <c r="J941" s="10" t="s">
        <v>8011</v>
      </c>
      <c r="K941" s="10" t="s">
        <v>2905</v>
      </c>
      <c r="L941" s="10" t="s">
        <v>25</v>
      </c>
      <c r="M941" s="10" t="s">
        <v>4344</v>
      </c>
      <c r="N941" s="10" t="s">
        <v>4344</v>
      </c>
      <c r="O941" s="88" t="s">
        <v>4344</v>
      </c>
    </row>
    <row r="942" spans="1:15" ht="14.25" customHeight="1" x14ac:dyDescent="0.2">
      <c r="A942" s="10">
        <f t="shared" si="7"/>
        <v>941</v>
      </c>
      <c r="B942" s="10" t="s">
        <v>8012</v>
      </c>
      <c r="C942" s="11" t="s">
        <v>4344</v>
      </c>
      <c r="D942" s="11" t="s">
        <v>4344</v>
      </c>
      <c r="E942" s="11" t="s">
        <v>4344</v>
      </c>
      <c r="F942" s="211" t="s">
        <v>4344</v>
      </c>
      <c r="G942" s="187" t="s">
        <v>4344</v>
      </c>
      <c r="H942" s="11" t="s">
        <v>4344</v>
      </c>
      <c r="I942" s="11" t="s">
        <v>4344</v>
      </c>
      <c r="J942" s="10" t="s">
        <v>4344</v>
      </c>
      <c r="K942" s="10" t="s">
        <v>142</v>
      </c>
      <c r="L942" s="10" t="s">
        <v>143</v>
      </c>
      <c r="M942" s="10" t="s">
        <v>4344</v>
      </c>
      <c r="N942" s="10" t="s">
        <v>4344</v>
      </c>
      <c r="O942" s="88" t="s">
        <v>4344</v>
      </c>
    </row>
    <row r="943" spans="1:15" ht="14.25" customHeight="1" x14ac:dyDescent="0.2">
      <c r="A943" s="10">
        <f t="shared" si="7"/>
        <v>942</v>
      </c>
      <c r="B943" s="10" t="s">
        <v>8013</v>
      </c>
      <c r="C943" s="11" t="s">
        <v>4344</v>
      </c>
      <c r="D943" s="11" t="s">
        <v>4344</v>
      </c>
      <c r="E943" s="11" t="s">
        <v>4344</v>
      </c>
      <c r="F943" s="211" t="s">
        <v>4344</v>
      </c>
      <c r="G943" s="187" t="s">
        <v>4344</v>
      </c>
      <c r="H943" s="11" t="s">
        <v>4344</v>
      </c>
      <c r="I943" s="11" t="s">
        <v>4344</v>
      </c>
      <c r="J943" s="10" t="s">
        <v>8014</v>
      </c>
      <c r="K943" s="10" t="s">
        <v>4342</v>
      </c>
      <c r="L943" s="10" t="s">
        <v>4342</v>
      </c>
      <c r="M943" s="10" t="s">
        <v>4344</v>
      </c>
      <c r="N943" s="10" t="s">
        <v>4344</v>
      </c>
      <c r="O943" s="88" t="s">
        <v>4344</v>
      </c>
    </row>
    <row r="944" spans="1:15" ht="14.25" customHeight="1" x14ac:dyDescent="0.2">
      <c r="A944" s="10">
        <f t="shared" si="7"/>
        <v>943</v>
      </c>
      <c r="B944" s="10" t="s">
        <v>8015</v>
      </c>
      <c r="C944" s="11" t="s">
        <v>4344</v>
      </c>
      <c r="D944" s="11" t="s">
        <v>4344</v>
      </c>
      <c r="E944" s="11" t="s">
        <v>4344</v>
      </c>
      <c r="F944" s="211" t="s">
        <v>4344</v>
      </c>
      <c r="G944" s="187" t="s">
        <v>4344</v>
      </c>
      <c r="H944" s="11" t="s">
        <v>4344</v>
      </c>
      <c r="I944" s="11" t="s">
        <v>4344</v>
      </c>
      <c r="J944" s="10" t="s">
        <v>8016</v>
      </c>
      <c r="K944" s="10" t="s">
        <v>8017</v>
      </c>
      <c r="L944" s="10" t="s">
        <v>44</v>
      </c>
      <c r="M944" s="10" t="s">
        <v>4344</v>
      </c>
      <c r="N944" s="10" t="s">
        <v>4344</v>
      </c>
      <c r="O944" s="88" t="s">
        <v>4344</v>
      </c>
    </row>
    <row r="945" spans="1:15" ht="14.25" customHeight="1" x14ac:dyDescent="0.2">
      <c r="A945" s="10">
        <f t="shared" si="7"/>
        <v>944</v>
      </c>
      <c r="B945" s="10" t="s">
        <v>8018</v>
      </c>
      <c r="C945" s="11" t="s">
        <v>4344</v>
      </c>
      <c r="D945" s="11" t="s">
        <v>4344</v>
      </c>
      <c r="E945" s="11" t="s">
        <v>4344</v>
      </c>
      <c r="F945" s="211" t="s">
        <v>4344</v>
      </c>
      <c r="G945" s="187" t="s">
        <v>4344</v>
      </c>
      <c r="H945" s="11" t="s">
        <v>4344</v>
      </c>
      <c r="I945" s="11" t="s">
        <v>4344</v>
      </c>
      <c r="J945" s="10" t="s">
        <v>7882</v>
      </c>
      <c r="K945" s="10" t="s">
        <v>4342</v>
      </c>
      <c r="L945" s="10" t="s">
        <v>4342</v>
      </c>
      <c r="M945" s="10" t="s">
        <v>4344</v>
      </c>
      <c r="N945" s="10" t="s">
        <v>4344</v>
      </c>
      <c r="O945" s="88" t="s">
        <v>4344</v>
      </c>
    </row>
    <row r="946" spans="1:15" ht="14.25" customHeight="1" x14ac:dyDescent="0.2">
      <c r="A946" s="10">
        <f t="shared" si="7"/>
        <v>945</v>
      </c>
      <c r="B946" s="10" t="s">
        <v>8019</v>
      </c>
      <c r="C946" s="11" t="s">
        <v>4344</v>
      </c>
      <c r="D946" s="11" t="s">
        <v>4344</v>
      </c>
      <c r="E946" s="10" t="s">
        <v>4344</v>
      </c>
      <c r="F946" s="211" t="s">
        <v>4344</v>
      </c>
      <c r="G946" s="187" t="s">
        <v>4344</v>
      </c>
      <c r="H946" s="10" t="s">
        <v>4344</v>
      </c>
      <c r="I946" s="11" t="s">
        <v>4344</v>
      </c>
      <c r="J946" s="10" t="s">
        <v>8020</v>
      </c>
      <c r="K946" s="10" t="s">
        <v>4344</v>
      </c>
      <c r="L946" s="10" t="s">
        <v>4344</v>
      </c>
      <c r="M946" s="10" t="s">
        <v>4344</v>
      </c>
      <c r="N946" s="10" t="s">
        <v>4344</v>
      </c>
      <c r="O946" s="88" t="s">
        <v>4344</v>
      </c>
    </row>
    <row r="947" spans="1:15" ht="14.25" customHeight="1" x14ac:dyDescent="0.2">
      <c r="A947" s="10">
        <f t="shared" si="7"/>
        <v>946</v>
      </c>
      <c r="B947" s="10" t="s">
        <v>8021</v>
      </c>
      <c r="C947" s="11" t="s">
        <v>4344</v>
      </c>
      <c r="D947" s="11" t="s">
        <v>4344</v>
      </c>
      <c r="E947" s="11" t="s">
        <v>4344</v>
      </c>
      <c r="F947" s="211" t="s">
        <v>4344</v>
      </c>
      <c r="G947" s="187" t="s">
        <v>4344</v>
      </c>
      <c r="H947" s="11" t="s">
        <v>4344</v>
      </c>
      <c r="I947" s="11" t="s">
        <v>4344</v>
      </c>
      <c r="J947" s="10" t="s">
        <v>8022</v>
      </c>
      <c r="K947" s="10" t="s">
        <v>50</v>
      </c>
      <c r="L947" s="10" t="s">
        <v>44</v>
      </c>
      <c r="M947" s="10" t="s">
        <v>4344</v>
      </c>
      <c r="N947" s="10" t="s">
        <v>4344</v>
      </c>
      <c r="O947" s="88" t="s">
        <v>4344</v>
      </c>
    </row>
    <row r="948" spans="1:15" ht="14.25" customHeight="1" x14ac:dyDescent="0.2">
      <c r="A948" s="10">
        <f t="shared" si="7"/>
        <v>947</v>
      </c>
      <c r="B948" s="10" t="s">
        <v>8023</v>
      </c>
      <c r="C948" s="11" t="s">
        <v>4344</v>
      </c>
      <c r="D948" s="11" t="s">
        <v>4344</v>
      </c>
      <c r="E948" s="11" t="s">
        <v>4344</v>
      </c>
      <c r="F948" s="211" t="s">
        <v>4344</v>
      </c>
      <c r="G948" s="187" t="s">
        <v>4344</v>
      </c>
      <c r="H948" s="11" t="s">
        <v>4344</v>
      </c>
      <c r="I948" s="11" t="s">
        <v>4344</v>
      </c>
      <c r="J948" s="10" t="s">
        <v>7908</v>
      </c>
      <c r="K948" s="10" t="s">
        <v>1086</v>
      </c>
      <c r="L948" s="10" t="s">
        <v>143</v>
      </c>
      <c r="M948" s="10" t="s">
        <v>4344</v>
      </c>
      <c r="N948" s="10" t="s">
        <v>4344</v>
      </c>
      <c r="O948" s="88" t="s">
        <v>4344</v>
      </c>
    </row>
    <row r="949" spans="1:15" ht="14.25" customHeight="1" x14ac:dyDescent="0.2">
      <c r="A949" s="10">
        <f t="shared" si="7"/>
        <v>948</v>
      </c>
      <c r="B949" s="10" t="s">
        <v>8024</v>
      </c>
      <c r="C949" s="11" t="s">
        <v>4344</v>
      </c>
      <c r="D949" s="11" t="s">
        <v>4344</v>
      </c>
      <c r="E949" s="11" t="s">
        <v>4344</v>
      </c>
      <c r="F949" s="211" t="s">
        <v>4344</v>
      </c>
      <c r="G949" s="187" t="s">
        <v>4344</v>
      </c>
      <c r="H949" s="11" t="s">
        <v>4344</v>
      </c>
      <c r="I949" s="11" t="s">
        <v>4344</v>
      </c>
      <c r="J949" s="10" t="s">
        <v>8025</v>
      </c>
      <c r="K949" s="10" t="s">
        <v>54</v>
      </c>
      <c r="L949" s="10" t="s">
        <v>25</v>
      </c>
      <c r="M949" s="10" t="s">
        <v>4344</v>
      </c>
      <c r="N949" s="10" t="s">
        <v>4344</v>
      </c>
      <c r="O949" s="88" t="s">
        <v>4344</v>
      </c>
    </row>
    <row r="950" spans="1:15" ht="14.25" customHeight="1" x14ac:dyDescent="0.2">
      <c r="A950" s="10">
        <f t="shared" si="7"/>
        <v>949</v>
      </c>
      <c r="B950" s="10" t="s">
        <v>8026</v>
      </c>
      <c r="C950" s="11" t="s">
        <v>4344</v>
      </c>
      <c r="D950" s="11" t="s">
        <v>4344</v>
      </c>
      <c r="E950" s="11" t="s">
        <v>4344</v>
      </c>
      <c r="F950" s="211" t="s">
        <v>4344</v>
      </c>
      <c r="G950" s="187" t="s">
        <v>4344</v>
      </c>
      <c r="H950" s="11" t="s">
        <v>4344</v>
      </c>
      <c r="I950" s="11" t="s">
        <v>4344</v>
      </c>
      <c r="J950" s="10" t="s">
        <v>8027</v>
      </c>
      <c r="K950" s="10" t="s">
        <v>4342</v>
      </c>
      <c r="L950" s="10" t="s">
        <v>4342</v>
      </c>
      <c r="M950" s="10" t="s">
        <v>4344</v>
      </c>
      <c r="N950" s="10" t="s">
        <v>4344</v>
      </c>
      <c r="O950" s="88" t="s">
        <v>4344</v>
      </c>
    </row>
    <row r="951" spans="1:15" ht="14.25" customHeight="1" x14ac:dyDescent="0.2">
      <c r="A951" s="10">
        <f t="shared" si="7"/>
        <v>950</v>
      </c>
      <c r="B951" s="10" t="s">
        <v>8028</v>
      </c>
      <c r="C951" s="11" t="s">
        <v>4344</v>
      </c>
      <c r="D951" s="11" t="s">
        <v>4344</v>
      </c>
      <c r="E951" s="11" t="s">
        <v>4344</v>
      </c>
      <c r="F951" s="211" t="s">
        <v>4344</v>
      </c>
      <c r="G951" s="187" t="s">
        <v>4344</v>
      </c>
      <c r="H951" s="11" t="s">
        <v>4344</v>
      </c>
      <c r="I951" s="11" t="s">
        <v>4344</v>
      </c>
      <c r="J951" s="10" t="s">
        <v>8029</v>
      </c>
      <c r="K951" s="10" t="s">
        <v>4342</v>
      </c>
      <c r="L951" s="10" t="s">
        <v>4342</v>
      </c>
      <c r="M951" s="10" t="s">
        <v>4344</v>
      </c>
      <c r="N951" s="10" t="s">
        <v>4344</v>
      </c>
      <c r="O951" s="88" t="s">
        <v>4344</v>
      </c>
    </row>
    <row r="952" spans="1:15" ht="14.25" customHeight="1" x14ac:dyDescent="0.2">
      <c r="A952" s="10">
        <f t="shared" si="7"/>
        <v>951</v>
      </c>
      <c r="B952" s="10" t="s">
        <v>8030</v>
      </c>
      <c r="C952" s="11" t="s">
        <v>4344</v>
      </c>
      <c r="D952" s="11" t="s">
        <v>4344</v>
      </c>
      <c r="E952" s="11" t="s">
        <v>4344</v>
      </c>
      <c r="F952" s="211" t="s">
        <v>4344</v>
      </c>
      <c r="G952" s="187" t="s">
        <v>4344</v>
      </c>
      <c r="H952" s="11" t="s">
        <v>4344</v>
      </c>
      <c r="I952" s="11" t="s">
        <v>4344</v>
      </c>
      <c r="J952" s="10" t="s">
        <v>8031</v>
      </c>
      <c r="K952" s="10" t="s">
        <v>8032</v>
      </c>
      <c r="L952" s="10" t="s">
        <v>44</v>
      </c>
      <c r="M952" s="10" t="s">
        <v>4344</v>
      </c>
      <c r="N952" s="10" t="s">
        <v>4344</v>
      </c>
      <c r="O952" s="88" t="s">
        <v>4344</v>
      </c>
    </row>
    <row r="953" spans="1:15" ht="14.25" customHeight="1" x14ac:dyDescent="0.2">
      <c r="A953" s="10">
        <f t="shared" si="7"/>
        <v>952</v>
      </c>
      <c r="B953" s="10" t="s">
        <v>8033</v>
      </c>
      <c r="C953" s="11" t="s">
        <v>4344</v>
      </c>
      <c r="D953" s="11" t="s">
        <v>4344</v>
      </c>
      <c r="E953" s="11" t="s">
        <v>4344</v>
      </c>
      <c r="F953" s="211" t="s">
        <v>4344</v>
      </c>
      <c r="G953" s="187" t="s">
        <v>4344</v>
      </c>
      <c r="H953" s="11" t="s">
        <v>4344</v>
      </c>
      <c r="I953" s="11" t="s">
        <v>4344</v>
      </c>
      <c r="J953" s="10" t="s">
        <v>8034</v>
      </c>
      <c r="K953" s="10" t="s">
        <v>4342</v>
      </c>
      <c r="L953" s="10" t="s">
        <v>4342</v>
      </c>
      <c r="M953" s="10" t="s">
        <v>4344</v>
      </c>
      <c r="N953" s="10" t="s">
        <v>4344</v>
      </c>
      <c r="O953" s="88" t="s">
        <v>4344</v>
      </c>
    </row>
    <row r="954" spans="1:15" ht="14.25" customHeight="1" x14ac:dyDescent="0.2">
      <c r="A954" s="10">
        <f t="shared" si="7"/>
        <v>953</v>
      </c>
      <c r="B954" s="10" t="s">
        <v>8035</v>
      </c>
      <c r="C954" s="11" t="s">
        <v>4344</v>
      </c>
      <c r="D954" s="11" t="s">
        <v>4344</v>
      </c>
      <c r="E954" s="11" t="s">
        <v>4344</v>
      </c>
      <c r="F954" s="211" t="s">
        <v>4344</v>
      </c>
      <c r="G954" s="187" t="s">
        <v>4344</v>
      </c>
      <c r="H954" s="11" t="s">
        <v>4344</v>
      </c>
      <c r="I954" s="11" t="s">
        <v>4344</v>
      </c>
      <c r="J954" s="10" t="s">
        <v>8036</v>
      </c>
      <c r="K954" s="10" t="s">
        <v>4342</v>
      </c>
      <c r="L954" s="10" t="s">
        <v>4342</v>
      </c>
      <c r="M954" s="10" t="s">
        <v>4344</v>
      </c>
      <c r="N954" s="10" t="s">
        <v>4344</v>
      </c>
      <c r="O954" s="88" t="s">
        <v>4344</v>
      </c>
    </row>
    <row r="955" spans="1:15" ht="14.25" customHeight="1" x14ac:dyDescent="0.2">
      <c r="A955" s="10">
        <f t="shared" si="7"/>
        <v>954</v>
      </c>
      <c r="B955" s="10" t="s">
        <v>8037</v>
      </c>
      <c r="C955" s="11" t="s">
        <v>4344</v>
      </c>
      <c r="D955" s="11" t="s">
        <v>4344</v>
      </c>
      <c r="E955" s="11" t="s">
        <v>4344</v>
      </c>
      <c r="F955" s="211" t="s">
        <v>4344</v>
      </c>
      <c r="G955" s="187" t="s">
        <v>4344</v>
      </c>
      <c r="H955" s="11" t="s">
        <v>4344</v>
      </c>
      <c r="I955" s="11" t="s">
        <v>4344</v>
      </c>
      <c r="J955" s="10" t="s">
        <v>8038</v>
      </c>
      <c r="K955" s="10" t="s">
        <v>1086</v>
      </c>
      <c r="L955" s="10" t="s">
        <v>143</v>
      </c>
      <c r="M955" s="10" t="s">
        <v>4344</v>
      </c>
      <c r="N955" s="10" t="s">
        <v>4344</v>
      </c>
      <c r="O955" s="88" t="s">
        <v>4344</v>
      </c>
    </row>
    <row r="956" spans="1:15" ht="14.25" customHeight="1" x14ac:dyDescent="0.2">
      <c r="A956" s="10">
        <f t="shared" si="7"/>
        <v>955</v>
      </c>
      <c r="B956" s="10" t="s">
        <v>8039</v>
      </c>
      <c r="C956" s="11" t="s">
        <v>4344</v>
      </c>
      <c r="D956" s="11" t="s">
        <v>4344</v>
      </c>
      <c r="E956" s="11" t="s">
        <v>4344</v>
      </c>
      <c r="F956" s="211" t="s">
        <v>4344</v>
      </c>
      <c r="G956" s="187" t="s">
        <v>4344</v>
      </c>
      <c r="H956" s="11" t="s">
        <v>4344</v>
      </c>
      <c r="I956" s="11" t="s">
        <v>4344</v>
      </c>
      <c r="J956" s="10" t="s">
        <v>4344</v>
      </c>
      <c r="K956" s="10" t="s">
        <v>5586</v>
      </c>
      <c r="L956" s="10" t="s">
        <v>44</v>
      </c>
      <c r="M956" s="10" t="s">
        <v>4344</v>
      </c>
      <c r="N956" s="10" t="s">
        <v>4344</v>
      </c>
      <c r="O956" s="88" t="s">
        <v>4344</v>
      </c>
    </row>
    <row r="957" spans="1:15" ht="14.25" customHeight="1" x14ac:dyDescent="0.2">
      <c r="A957" s="10">
        <f t="shared" si="7"/>
        <v>956</v>
      </c>
      <c r="B957" s="10" t="s">
        <v>8040</v>
      </c>
      <c r="C957" s="11" t="s">
        <v>4344</v>
      </c>
      <c r="D957" s="11" t="s">
        <v>4344</v>
      </c>
      <c r="E957" s="11" t="s">
        <v>4344</v>
      </c>
      <c r="F957" s="211" t="s">
        <v>4344</v>
      </c>
      <c r="G957" s="187" t="s">
        <v>4344</v>
      </c>
      <c r="H957" s="11" t="s">
        <v>4344</v>
      </c>
      <c r="I957" s="11" t="s">
        <v>4344</v>
      </c>
      <c r="J957" s="10" t="s">
        <v>4344</v>
      </c>
      <c r="K957" s="10" t="s">
        <v>4342</v>
      </c>
      <c r="L957" s="10" t="s">
        <v>4342</v>
      </c>
      <c r="M957" s="10" t="s">
        <v>4344</v>
      </c>
      <c r="N957" s="10" t="s">
        <v>4344</v>
      </c>
      <c r="O957" s="88" t="s">
        <v>4344</v>
      </c>
    </row>
    <row r="958" spans="1:15" ht="14.25" customHeight="1" x14ac:dyDescent="0.2">
      <c r="A958" s="10">
        <f t="shared" si="7"/>
        <v>957</v>
      </c>
      <c r="B958" s="10" t="s">
        <v>8041</v>
      </c>
      <c r="C958" s="11" t="s">
        <v>4344</v>
      </c>
      <c r="D958" s="11" t="s">
        <v>4344</v>
      </c>
      <c r="E958" s="11" t="s">
        <v>4344</v>
      </c>
      <c r="F958" s="211" t="s">
        <v>4344</v>
      </c>
      <c r="G958" s="187" t="s">
        <v>4344</v>
      </c>
      <c r="H958" s="11" t="s">
        <v>4344</v>
      </c>
      <c r="I958" s="11" t="s">
        <v>4344</v>
      </c>
      <c r="J958" s="10" t="s">
        <v>8042</v>
      </c>
      <c r="K958" s="10" t="s">
        <v>4344</v>
      </c>
      <c r="L958" s="10" t="s">
        <v>4344</v>
      </c>
      <c r="M958" s="10" t="s">
        <v>4344</v>
      </c>
      <c r="N958" s="10" t="s">
        <v>4344</v>
      </c>
      <c r="O958" s="88" t="s">
        <v>4344</v>
      </c>
    </row>
    <row r="959" spans="1:15" ht="14.25" customHeight="1" x14ac:dyDescent="0.2">
      <c r="A959" s="10">
        <f t="shared" si="7"/>
        <v>958</v>
      </c>
      <c r="B959" s="10" t="s">
        <v>8043</v>
      </c>
      <c r="C959" s="11" t="s">
        <v>4344</v>
      </c>
      <c r="D959" s="11" t="s">
        <v>4344</v>
      </c>
      <c r="E959" s="10" t="s">
        <v>4344</v>
      </c>
      <c r="F959" s="211" t="s">
        <v>4344</v>
      </c>
      <c r="G959" s="187" t="s">
        <v>4344</v>
      </c>
      <c r="H959" s="10" t="s">
        <v>4344</v>
      </c>
      <c r="I959" s="11" t="s">
        <v>4344</v>
      </c>
      <c r="J959" s="10" t="s">
        <v>8044</v>
      </c>
      <c r="K959" s="10" t="s">
        <v>4342</v>
      </c>
      <c r="L959" s="10" t="s">
        <v>4342</v>
      </c>
      <c r="M959" s="10" t="s">
        <v>4344</v>
      </c>
      <c r="N959" s="10" t="s">
        <v>4344</v>
      </c>
      <c r="O959" s="88" t="s">
        <v>4344</v>
      </c>
    </row>
    <row r="960" spans="1:15" ht="14.25" customHeight="1" x14ac:dyDescent="0.2">
      <c r="A960" s="10">
        <f t="shared" si="7"/>
        <v>959</v>
      </c>
      <c r="B960" s="10" t="s">
        <v>8045</v>
      </c>
      <c r="C960" s="10" t="s">
        <v>4344</v>
      </c>
      <c r="D960" s="11" t="s">
        <v>4344</v>
      </c>
      <c r="E960" s="10" t="s">
        <v>4344</v>
      </c>
      <c r="F960" s="211" t="s">
        <v>4344</v>
      </c>
      <c r="G960" s="187" t="s">
        <v>4344</v>
      </c>
      <c r="H960" s="11" t="s">
        <v>4344</v>
      </c>
      <c r="I960" s="11" t="s">
        <v>4344</v>
      </c>
      <c r="J960" s="10" t="s">
        <v>8046</v>
      </c>
      <c r="K960" s="10" t="s">
        <v>8047</v>
      </c>
      <c r="L960" s="10" t="s">
        <v>475</v>
      </c>
      <c r="M960" s="10" t="s">
        <v>4344</v>
      </c>
      <c r="N960" s="10" t="s">
        <v>4344</v>
      </c>
      <c r="O960" s="88" t="s">
        <v>4344</v>
      </c>
    </row>
    <row r="961" spans="1:26" ht="14.25" customHeight="1" x14ac:dyDescent="0.2">
      <c r="A961" s="10">
        <f t="shared" si="7"/>
        <v>960</v>
      </c>
      <c r="B961" s="10" t="s">
        <v>8048</v>
      </c>
      <c r="C961" s="11" t="s">
        <v>4344</v>
      </c>
      <c r="D961" s="11" t="s">
        <v>4344</v>
      </c>
      <c r="E961" s="10" t="s">
        <v>4344</v>
      </c>
      <c r="F961" s="211" t="s">
        <v>4344</v>
      </c>
      <c r="G961" s="187" t="s">
        <v>4344</v>
      </c>
      <c r="H961" s="10" t="s">
        <v>4344</v>
      </c>
      <c r="I961" s="11" t="s">
        <v>4344</v>
      </c>
      <c r="J961" s="10" t="s">
        <v>8049</v>
      </c>
      <c r="K961" s="10" t="s">
        <v>5234</v>
      </c>
      <c r="L961" s="10" t="s">
        <v>143</v>
      </c>
      <c r="M961" s="10" t="s">
        <v>4344</v>
      </c>
      <c r="N961" s="10" t="s">
        <v>4344</v>
      </c>
      <c r="O961" s="88" t="s">
        <v>4344</v>
      </c>
    </row>
    <row r="962" spans="1:26" ht="14.25" customHeight="1" x14ac:dyDescent="0.2">
      <c r="A962" s="10">
        <f t="shared" si="7"/>
        <v>961</v>
      </c>
      <c r="B962" s="10" t="s">
        <v>8050</v>
      </c>
      <c r="C962" s="11" t="s">
        <v>4344</v>
      </c>
      <c r="D962" s="11" t="s">
        <v>4344</v>
      </c>
      <c r="E962" s="10" t="s">
        <v>4344</v>
      </c>
      <c r="F962" s="211" t="s">
        <v>4344</v>
      </c>
      <c r="G962" s="187" t="s">
        <v>4344</v>
      </c>
      <c r="H962" s="10" t="s">
        <v>4344</v>
      </c>
      <c r="I962" s="11" t="s">
        <v>4344</v>
      </c>
      <c r="J962" s="10" t="s">
        <v>8051</v>
      </c>
      <c r="K962" s="10" t="s">
        <v>7824</v>
      </c>
      <c r="L962" s="10" t="s">
        <v>475</v>
      </c>
      <c r="M962" s="10" t="s">
        <v>4344</v>
      </c>
      <c r="N962" s="10" t="s">
        <v>4344</v>
      </c>
      <c r="O962" s="88" t="s">
        <v>4344</v>
      </c>
    </row>
    <row r="963" spans="1:26" ht="14.25" customHeight="1" x14ac:dyDescent="0.2">
      <c r="A963" s="10">
        <f t="shared" si="7"/>
        <v>962</v>
      </c>
      <c r="B963" s="10" t="s">
        <v>8052</v>
      </c>
      <c r="C963" s="11" t="s">
        <v>4344</v>
      </c>
      <c r="D963" s="11" t="s">
        <v>4344</v>
      </c>
      <c r="E963" s="10" t="s">
        <v>4344</v>
      </c>
      <c r="F963" s="211" t="s">
        <v>4344</v>
      </c>
      <c r="G963" s="187" t="s">
        <v>4344</v>
      </c>
      <c r="H963" s="10" t="s">
        <v>4344</v>
      </c>
      <c r="I963" s="11" t="s">
        <v>4344</v>
      </c>
      <c r="J963" s="10" t="s">
        <v>8053</v>
      </c>
      <c r="K963" s="10" t="s">
        <v>4342</v>
      </c>
      <c r="L963" s="10" t="s">
        <v>4342</v>
      </c>
      <c r="M963" s="10" t="s">
        <v>4344</v>
      </c>
      <c r="N963" s="10" t="s">
        <v>4344</v>
      </c>
      <c r="O963" s="88" t="s">
        <v>4344</v>
      </c>
    </row>
    <row r="964" spans="1:26" ht="14.25" customHeight="1" x14ac:dyDescent="0.2">
      <c r="A964" s="10">
        <f t="shared" si="7"/>
        <v>963</v>
      </c>
      <c r="B964" s="10" t="s">
        <v>8054</v>
      </c>
      <c r="C964" s="11" t="s">
        <v>4344</v>
      </c>
      <c r="D964" s="11" t="s">
        <v>4344</v>
      </c>
      <c r="E964" s="11" t="s">
        <v>4344</v>
      </c>
      <c r="F964" s="211" t="s">
        <v>4344</v>
      </c>
      <c r="G964" s="187" t="s">
        <v>4344</v>
      </c>
      <c r="H964" s="11" t="s">
        <v>4344</v>
      </c>
      <c r="I964" s="11" t="s">
        <v>4344</v>
      </c>
      <c r="J964" s="10" t="s">
        <v>7572</v>
      </c>
      <c r="K964" s="10" t="s">
        <v>4342</v>
      </c>
      <c r="L964" s="10" t="s">
        <v>4342</v>
      </c>
      <c r="M964" s="10" t="s">
        <v>4344</v>
      </c>
      <c r="N964" s="10" t="s">
        <v>4344</v>
      </c>
      <c r="O964" s="88" t="s">
        <v>4344</v>
      </c>
    </row>
    <row r="965" spans="1:26" ht="14.25" customHeight="1" x14ac:dyDescent="0.2">
      <c r="A965" s="10">
        <f t="shared" si="7"/>
        <v>964</v>
      </c>
      <c r="B965" s="10" t="s">
        <v>8055</v>
      </c>
      <c r="C965" s="11" t="s">
        <v>4344</v>
      </c>
      <c r="D965" s="11" t="s">
        <v>4344</v>
      </c>
      <c r="E965" s="11" t="s">
        <v>4344</v>
      </c>
      <c r="F965" s="211" t="s">
        <v>4344</v>
      </c>
      <c r="G965" s="187" t="s">
        <v>4344</v>
      </c>
      <c r="H965" s="11" t="s">
        <v>4344</v>
      </c>
      <c r="I965" s="11" t="s">
        <v>4344</v>
      </c>
      <c r="J965" s="10" t="s">
        <v>8056</v>
      </c>
      <c r="K965" s="10" t="s">
        <v>142</v>
      </c>
      <c r="L965" s="10" t="s">
        <v>143</v>
      </c>
      <c r="M965" s="10" t="s">
        <v>4344</v>
      </c>
      <c r="N965" s="10" t="s">
        <v>4344</v>
      </c>
      <c r="O965" s="88" t="s">
        <v>4344</v>
      </c>
    </row>
    <row r="966" spans="1:26" ht="14.25" customHeight="1" x14ac:dyDescent="0.2">
      <c r="A966" s="10">
        <f t="shared" si="7"/>
        <v>965</v>
      </c>
      <c r="B966" s="10" t="s">
        <v>8057</v>
      </c>
      <c r="C966" s="11" t="s">
        <v>4344</v>
      </c>
      <c r="D966" s="11" t="s">
        <v>4344</v>
      </c>
      <c r="E966" s="11" t="s">
        <v>4344</v>
      </c>
      <c r="F966" s="211" t="s">
        <v>4344</v>
      </c>
      <c r="G966" s="187" t="s">
        <v>4344</v>
      </c>
      <c r="H966" s="11" t="s">
        <v>4344</v>
      </c>
      <c r="I966" s="11" t="s">
        <v>4344</v>
      </c>
      <c r="J966" s="10" t="s">
        <v>8058</v>
      </c>
      <c r="K966" s="10" t="s">
        <v>4342</v>
      </c>
      <c r="L966" s="10" t="s">
        <v>4342</v>
      </c>
      <c r="M966" s="10" t="s">
        <v>4344</v>
      </c>
      <c r="N966" s="10" t="s">
        <v>4344</v>
      </c>
      <c r="O966" s="88" t="s">
        <v>4344</v>
      </c>
    </row>
    <row r="967" spans="1:26" ht="14.25" customHeight="1" x14ac:dyDescent="0.2">
      <c r="A967" s="10">
        <f t="shared" si="7"/>
        <v>966</v>
      </c>
      <c r="B967" s="10" t="s">
        <v>8059</v>
      </c>
      <c r="C967" s="11" t="s">
        <v>4344</v>
      </c>
      <c r="D967" s="11" t="s">
        <v>4344</v>
      </c>
      <c r="E967" s="11" t="s">
        <v>4344</v>
      </c>
      <c r="F967" s="211" t="s">
        <v>4344</v>
      </c>
      <c r="G967" s="187" t="s">
        <v>4344</v>
      </c>
      <c r="H967" s="11" t="s">
        <v>4344</v>
      </c>
      <c r="I967" s="11" t="s">
        <v>4344</v>
      </c>
      <c r="J967" s="10" t="s">
        <v>8060</v>
      </c>
      <c r="K967" s="10" t="s">
        <v>8061</v>
      </c>
      <c r="L967" s="10" t="s">
        <v>158</v>
      </c>
      <c r="M967" s="10" t="s">
        <v>4344</v>
      </c>
      <c r="N967" s="10" t="s">
        <v>4344</v>
      </c>
      <c r="O967" s="88" t="s">
        <v>4344</v>
      </c>
    </row>
    <row r="968" spans="1:26" ht="14.25" customHeight="1" x14ac:dyDescent="0.2">
      <c r="A968" s="10">
        <f t="shared" si="7"/>
        <v>967</v>
      </c>
      <c r="B968" s="10" t="s">
        <v>8062</v>
      </c>
      <c r="C968" s="11" t="s">
        <v>4344</v>
      </c>
      <c r="D968" s="11" t="s">
        <v>4344</v>
      </c>
      <c r="E968" s="11" t="s">
        <v>4344</v>
      </c>
      <c r="F968" s="211" t="s">
        <v>4344</v>
      </c>
      <c r="G968" s="187" t="s">
        <v>4344</v>
      </c>
      <c r="H968" s="11" t="s">
        <v>4344</v>
      </c>
      <c r="I968" s="11" t="s">
        <v>4344</v>
      </c>
      <c r="J968" s="10" t="s">
        <v>3171</v>
      </c>
      <c r="K968" s="10" t="s">
        <v>50</v>
      </c>
      <c r="L968" s="10" t="s">
        <v>44</v>
      </c>
      <c r="M968" s="10" t="s">
        <v>4344</v>
      </c>
      <c r="N968" s="10" t="s">
        <v>4344</v>
      </c>
      <c r="O968" s="88" t="s">
        <v>4344</v>
      </c>
    </row>
    <row r="969" spans="1:26" ht="14.25" customHeight="1" x14ac:dyDescent="0.2">
      <c r="A969" s="10">
        <f t="shared" si="7"/>
        <v>968</v>
      </c>
      <c r="B969" s="10" t="s">
        <v>8063</v>
      </c>
      <c r="C969" s="11" t="s">
        <v>4344</v>
      </c>
      <c r="D969" s="11" t="s">
        <v>4344</v>
      </c>
      <c r="E969" s="11" t="s">
        <v>4344</v>
      </c>
      <c r="F969" s="211" t="s">
        <v>4344</v>
      </c>
      <c r="G969" s="187" t="s">
        <v>4344</v>
      </c>
      <c r="H969" s="11" t="s">
        <v>4344</v>
      </c>
      <c r="I969" s="11" t="s">
        <v>4344</v>
      </c>
      <c r="J969" s="10" t="s">
        <v>8064</v>
      </c>
      <c r="K969" s="10" t="s">
        <v>54</v>
      </c>
      <c r="L969" s="10" t="s">
        <v>25</v>
      </c>
      <c r="M969" s="10" t="s">
        <v>4344</v>
      </c>
      <c r="N969" s="10" t="s">
        <v>4344</v>
      </c>
      <c r="O969" s="88" t="s">
        <v>4344</v>
      </c>
    </row>
    <row r="970" spans="1:26" ht="14.25" customHeight="1" x14ac:dyDescent="0.2">
      <c r="A970" s="10">
        <f t="shared" si="7"/>
        <v>969</v>
      </c>
      <c r="B970" s="10" t="s">
        <v>8065</v>
      </c>
      <c r="C970" s="10" t="s">
        <v>4344</v>
      </c>
      <c r="D970" s="11" t="s">
        <v>4344</v>
      </c>
      <c r="E970" s="10" t="s">
        <v>4344</v>
      </c>
      <c r="F970" s="211" t="s">
        <v>4344</v>
      </c>
      <c r="G970" s="187" t="s">
        <v>4344</v>
      </c>
      <c r="H970" s="11" t="s">
        <v>4344</v>
      </c>
      <c r="I970" s="11" t="s">
        <v>4344</v>
      </c>
      <c r="J970" s="10" t="s">
        <v>8066</v>
      </c>
      <c r="K970" s="10" t="s">
        <v>1461</v>
      </c>
      <c r="L970" s="10" t="s">
        <v>25</v>
      </c>
      <c r="M970" s="10" t="s">
        <v>4344</v>
      </c>
      <c r="N970" s="10" t="s">
        <v>4344</v>
      </c>
      <c r="O970" s="88" t="s">
        <v>4344</v>
      </c>
    </row>
    <row r="971" spans="1:26" ht="14.25" customHeight="1" x14ac:dyDescent="0.2">
      <c r="A971" s="10">
        <f t="shared" si="7"/>
        <v>970</v>
      </c>
      <c r="B971" s="10" t="s">
        <v>8067</v>
      </c>
      <c r="C971" s="11" t="s">
        <v>4344</v>
      </c>
      <c r="D971" s="11" t="s">
        <v>4344</v>
      </c>
      <c r="E971" s="11" t="s">
        <v>4344</v>
      </c>
      <c r="F971" s="211" t="s">
        <v>4344</v>
      </c>
      <c r="G971" s="187" t="s">
        <v>4344</v>
      </c>
      <c r="H971" s="11" t="s">
        <v>4344</v>
      </c>
      <c r="I971" s="11" t="s">
        <v>4344</v>
      </c>
      <c r="J971" s="10" t="s">
        <v>8068</v>
      </c>
      <c r="K971" s="10" t="s">
        <v>4342</v>
      </c>
      <c r="L971" s="10" t="s">
        <v>4342</v>
      </c>
      <c r="M971" s="10" t="s">
        <v>4344</v>
      </c>
      <c r="N971" s="10" t="s">
        <v>4344</v>
      </c>
      <c r="O971" s="88" t="s">
        <v>4344</v>
      </c>
    </row>
    <row r="972" spans="1:26" ht="14.25" customHeight="1" x14ac:dyDescent="0.2">
      <c r="A972" s="10">
        <f t="shared" si="7"/>
        <v>971</v>
      </c>
      <c r="B972" s="10" t="s">
        <v>8069</v>
      </c>
      <c r="C972" s="11" t="s">
        <v>4344</v>
      </c>
      <c r="D972" s="11" t="s">
        <v>4344</v>
      </c>
      <c r="E972" s="11" t="s">
        <v>4344</v>
      </c>
      <c r="F972" s="211" t="s">
        <v>4344</v>
      </c>
      <c r="G972" s="187" t="s">
        <v>4344</v>
      </c>
      <c r="H972" s="11" t="s">
        <v>4344</v>
      </c>
      <c r="I972" s="11" t="s">
        <v>4344</v>
      </c>
      <c r="J972" s="10" t="s">
        <v>2951</v>
      </c>
      <c r="K972" s="10" t="s">
        <v>50</v>
      </c>
      <c r="L972" s="10" t="s">
        <v>44</v>
      </c>
      <c r="M972" s="10" t="s">
        <v>4344</v>
      </c>
      <c r="N972" s="10" t="s">
        <v>4344</v>
      </c>
      <c r="O972" s="88" t="s">
        <v>4344</v>
      </c>
    </row>
    <row r="973" spans="1:26" ht="14.25" customHeight="1" x14ac:dyDescent="0.2">
      <c r="A973" s="10">
        <f t="shared" si="7"/>
        <v>972</v>
      </c>
      <c r="B973" s="10" t="s">
        <v>8070</v>
      </c>
      <c r="C973" s="11" t="s">
        <v>4344</v>
      </c>
      <c r="D973" s="11" t="s">
        <v>4344</v>
      </c>
      <c r="E973" s="11" t="s">
        <v>4344</v>
      </c>
      <c r="F973" s="211" t="s">
        <v>4344</v>
      </c>
      <c r="G973" s="187" t="s">
        <v>4344</v>
      </c>
      <c r="H973" s="11" t="s">
        <v>4344</v>
      </c>
      <c r="I973" s="11" t="s">
        <v>4344</v>
      </c>
      <c r="J973" s="10" t="s">
        <v>8071</v>
      </c>
      <c r="K973" s="10" t="s">
        <v>625</v>
      </c>
      <c r="L973" s="10" t="s">
        <v>100</v>
      </c>
      <c r="M973" s="10" t="s">
        <v>4344</v>
      </c>
      <c r="N973" s="10" t="s">
        <v>4344</v>
      </c>
      <c r="O973" s="88" t="s">
        <v>4344</v>
      </c>
    </row>
    <row r="974" spans="1:26" ht="14.25" customHeight="1" x14ac:dyDescent="0.2">
      <c r="A974" s="10">
        <f t="shared" si="7"/>
        <v>973</v>
      </c>
      <c r="B974" s="10" t="s">
        <v>8072</v>
      </c>
      <c r="C974" s="11" t="s">
        <v>4344</v>
      </c>
      <c r="D974" s="11" t="s">
        <v>4344</v>
      </c>
      <c r="E974" s="10" t="s">
        <v>4344</v>
      </c>
      <c r="F974" s="211" t="s">
        <v>4344</v>
      </c>
      <c r="G974" s="187" t="s">
        <v>4344</v>
      </c>
      <c r="H974" s="10" t="s">
        <v>4344</v>
      </c>
      <c r="I974" s="11" t="s">
        <v>4344</v>
      </c>
      <c r="J974" s="10" t="s">
        <v>8073</v>
      </c>
      <c r="K974" s="10" t="s">
        <v>937</v>
      </c>
      <c r="L974" s="10" t="s">
        <v>546</v>
      </c>
      <c r="M974" s="10" t="s">
        <v>4344</v>
      </c>
      <c r="N974" s="10" t="s">
        <v>4344</v>
      </c>
      <c r="O974" s="88" t="s">
        <v>4344</v>
      </c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25" customHeight="1" x14ac:dyDescent="0.2">
      <c r="A975" s="10">
        <f t="shared" si="7"/>
        <v>974</v>
      </c>
      <c r="B975" s="10" t="s">
        <v>8074</v>
      </c>
      <c r="C975" s="11" t="s">
        <v>4344</v>
      </c>
      <c r="D975" s="11" t="s">
        <v>4344</v>
      </c>
      <c r="E975" s="11" t="s">
        <v>4344</v>
      </c>
      <c r="F975" s="211" t="s">
        <v>4344</v>
      </c>
      <c r="G975" s="187" t="s">
        <v>4344</v>
      </c>
      <c r="H975" s="11" t="s">
        <v>4344</v>
      </c>
      <c r="I975" s="11" t="s">
        <v>4344</v>
      </c>
      <c r="J975" s="10" t="s">
        <v>8075</v>
      </c>
      <c r="K975" s="10" t="s">
        <v>4342</v>
      </c>
      <c r="L975" s="10" t="s">
        <v>4342</v>
      </c>
      <c r="M975" s="10" t="s">
        <v>4344</v>
      </c>
      <c r="N975" s="10" t="s">
        <v>4344</v>
      </c>
      <c r="O975" s="88" t="s">
        <v>4344</v>
      </c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25" customHeight="1" x14ac:dyDescent="0.2">
      <c r="A976" s="10">
        <f t="shared" si="7"/>
        <v>975</v>
      </c>
      <c r="B976" s="10" t="s">
        <v>8076</v>
      </c>
      <c r="C976" s="11" t="s">
        <v>4344</v>
      </c>
      <c r="D976" s="11" t="s">
        <v>4344</v>
      </c>
      <c r="E976" s="10" t="s">
        <v>4344</v>
      </c>
      <c r="F976" s="211" t="s">
        <v>4344</v>
      </c>
      <c r="G976" s="187" t="s">
        <v>4344</v>
      </c>
      <c r="H976" s="10" t="s">
        <v>4344</v>
      </c>
      <c r="I976" s="11" t="s">
        <v>4344</v>
      </c>
      <c r="J976" s="10" t="s">
        <v>8077</v>
      </c>
      <c r="K976" s="10" t="s">
        <v>2449</v>
      </c>
      <c r="L976" s="10" t="s">
        <v>306</v>
      </c>
      <c r="M976" s="10" t="s">
        <v>4344</v>
      </c>
      <c r="N976" s="10" t="s">
        <v>4344</v>
      </c>
      <c r="O976" s="88" t="s">
        <v>4344</v>
      </c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25" customHeight="1" x14ac:dyDescent="0.2">
      <c r="A977" s="10">
        <f t="shared" si="7"/>
        <v>976</v>
      </c>
      <c r="B977" s="10" t="s">
        <v>8078</v>
      </c>
      <c r="C977" s="11" t="s">
        <v>4344</v>
      </c>
      <c r="D977" s="11" t="s">
        <v>4344</v>
      </c>
      <c r="E977" s="11" t="s">
        <v>4344</v>
      </c>
      <c r="F977" s="211" t="s">
        <v>4344</v>
      </c>
      <c r="G977" s="187" t="s">
        <v>4344</v>
      </c>
      <c r="H977" s="11" t="s">
        <v>4344</v>
      </c>
      <c r="I977" s="11" t="s">
        <v>4344</v>
      </c>
      <c r="J977" s="10" t="s">
        <v>8079</v>
      </c>
      <c r="K977" s="10" t="s">
        <v>4233</v>
      </c>
      <c r="L977" s="10" t="s">
        <v>335</v>
      </c>
      <c r="M977" s="10" t="s">
        <v>4344</v>
      </c>
      <c r="N977" s="10" t="s">
        <v>4344</v>
      </c>
      <c r="O977" s="88" t="s">
        <v>4344</v>
      </c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25" customHeight="1" x14ac:dyDescent="0.2">
      <c r="A978" s="10">
        <f t="shared" ref="A978:A1025" si="8">+A977+1</f>
        <v>977</v>
      </c>
      <c r="B978" s="10" t="s">
        <v>8080</v>
      </c>
      <c r="C978" s="11" t="s">
        <v>4344</v>
      </c>
      <c r="D978" s="11" t="s">
        <v>4344</v>
      </c>
      <c r="E978" s="11" t="s">
        <v>4344</v>
      </c>
      <c r="F978" s="211" t="s">
        <v>4344</v>
      </c>
      <c r="G978" s="187" t="s">
        <v>4344</v>
      </c>
      <c r="H978" s="11" t="s">
        <v>4344</v>
      </c>
      <c r="I978" s="11" t="s">
        <v>4344</v>
      </c>
      <c r="J978" s="10" t="s">
        <v>8081</v>
      </c>
      <c r="K978" s="10" t="s">
        <v>4342</v>
      </c>
      <c r="L978" s="10" t="s">
        <v>4342</v>
      </c>
      <c r="M978" s="10" t="s">
        <v>4344</v>
      </c>
      <c r="N978" s="10" t="s">
        <v>4344</v>
      </c>
      <c r="O978" s="88" t="s">
        <v>4344</v>
      </c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25" customHeight="1" x14ac:dyDescent="0.2">
      <c r="A979" s="10">
        <f t="shared" si="8"/>
        <v>978</v>
      </c>
      <c r="B979" s="10" t="s">
        <v>8082</v>
      </c>
      <c r="C979" s="11" t="s">
        <v>4344</v>
      </c>
      <c r="D979" s="11" t="s">
        <v>4344</v>
      </c>
      <c r="E979" s="11" t="s">
        <v>4344</v>
      </c>
      <c r="F979" s="211" t="s">
        <v>4344</v>
      </c>
      <c r="G979" s="187" t="s">
        <v>4344</v>
      </c>
      <c r="H979" s="11" t="s">
        <v>4344</v>
      </c>
      <c r="I979" s="11" t="s">
        <v>4344</v>
      </c>
      <c r="J979" s="10" t="s">
        <v>8083</v>
      </c>
      <c r="K979" s="10" t="s">
        <v>4342</v>
      </c>
      <c r="L979" s="10" t="s">
        <v>4342</v>
      </c>
      <c r="M979" s="10" t="s">
        <v>4344</v>
      </c>
      <c r="N979" s="10" t="s">
        <v>4344</v>
      </c>
      <c r="O979" s="88" t="s">
        <v>4344</v>
      </c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25" customHeight="1" x14ac:dyDescent="0.2">
      <c r="A980" s="10">
        <f t="shared" si="8"/>
        <v>979</v>
      </c>
      <c r="B980" s="10" t="s">
        <v>8084</v>
      </c>
      <c r="C980" s="11" t="s">
        <v>4344</v>
      </c>
      <c r="D980" s="11" t="s">
        <v>4344</v>
      </c>
      <c r="E980" s="11" t="s">
        <v>4344</v>
      </c>
      <c r="F980" s="211" t="s">
        <v>4344</v>
      </c>
      <c r="G980" s="187" t="s">
        <v>4344</v>
      </c>
      <c r="H980" s="11" t="s">
        <v>4344</v>
      </c>
      <c r="I980" s="11" t="s">
        <v>4344</v>
      </c>
      <c r="J980" s="10" t="s">
        <v>8085</v>
      </c>
      <c r="K980" s="10" t="s">
        <v>2449</v>
      </c>
      <c r="L980" s="10" t="s">
        <v>306</v>
      </c>
      <c r="M980" s="10" t="s">
        <v>4344</v>
      </c>
      <c r="N980" s="10" t="s">
        <v>4344</v>
      </c>
      <c r="O980" s="88" t="s">
        <v>4344</v>
      </c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25" customHeight="1" x14ac:dyDescent="0.2">
      <c r="A981" s="10">
        <f t="shared" si="8"/>
        <v>980</v>
      </c>
      <c r="B981" s="10" t="s">
        <v>8086</v>
      </c>
      <c r="C981" s="11" t="s">
        <v>4344</v>
      </c>
      <c r="D981" s="11" t="s">
        <v>4344</v>
      </c>
      <c r="E981" s="11" t="s">
        <v>4344</v>
      </c>
      <c r="F981" s="211" t="s">
        <v>4344</v>
      </c>
      <c r="G981" s="187" t="s">
        <v>4344</v>
      </c>
      <c r="H981" s="11" t="s">
        <v>4344</v>
      </c>
      <c r="I981" s="11" t="s">
        <v>4344</v>
      </c>
      <c r="J981" s="10" t="s">
        <v>4344</v>
      </c>
      <c r="K981" s="10" t="s">
        <v>4342</v>
      </c>
      <c r="L981" s="10" t="s">
        <v>4342</v>
      </c>
      <c r="M981" s="10" t="s">
        <v>4344</v>
      </c>
      <c r="N981" s="10" t="s">
        <v>4344</v>
      </c>
      <c r="O981" s="88" t="s">
        <v>4344</v>
      </c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25" customHeight="1" x14ac:dyDescent="0.2">
      <c r="A982" s="10">
        <f t="shared" si="8"/>
        <v>981</v>
      </c>
      <c r="B982" s="10" t="s">
        <v>8087</v>
      </c>
      <c r="C982" s="11" t="s">
        <v>8088</v>
      </c>
      <c r="D982" s="11" t="s">
        <v>4344</v>
      </c>
      <c r="E982" s="10" t="s">
        <v>4344</v>
      </c>
      <c r="F982" s="211" t="s">
        <v>4344</v>
      </c>
      <c r="G982" s="187" t="s">
        <v>4344</v>
      </c>
      <c r="H982" s="10" t="s">
        <v>4344</v>
      </c>
      <c r="I982" s="11" t="s">
        <v>4344</v>
      </c>
      <c r="J982" s="10" t="s">
        <v>8089</v>
      </c>
      <c r="K982" s="10" t="s">
        <v>3243</v>
      </c>
      <c r="L982" s="10" t="s">
        <v>134</v>
      </c>
      <c r="M982" s="10" t="s">
        <v>4344</v>
      </c>
      <c r="N982" s="10" t="s">
        <v>4344</v>
      </c>
      <c r="O982" s="88" t="s">
        <v>4344</v>
      </c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25" customHeight="1" x14ac:dyDescent="0.2">
      <c r="A983" s="10">
        <f t="shared" si="8"/>
        <v>982</v>
      </c>
      <c r="B983" s="10" t="s">
        <v>8090</v>
      </c>
      <c r="C983" s="11" t="s">
        <v>4344</v>
      </c>
      <c r="D983" s="11" t="s">
        <v>4344</v>
      </c>
      <c r="E983" s="11" t="s">
        <v>4344</v>
      </c>
      <c r="F983" s="211" t="s">
        <v>4344</v>
      </c>
      <c r="G983" s="187" t="s">
        <v>4344</v>
      </c>
      <c r="H983" s="11" t="s">
        <v>4344</v>
      </c>
      <c r="I983" s="11" t="s">
        <v>4344</v>
      </c>
      <c r="J983" s="10" t="s">
        <v>8091</v>
      </c>
      <c r="K983" s="10" t="s">
        <v>4342</v>
      </c>
      <c r="L983" s="10" t="s">
        <v>4342</v>
      </c>
      <c r="M983" s="10" t="s">
        <v>4344</v>
      </c>
      <c r="N983" s="10" t="s">
        <v>4344</v>
      </c>
      <c r="O983" s="88" t="s">
        <v>4344</v>
      </c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25" customHeight="1" x14ac:dyDescent="0.2">
      <c r="A984" s="10">
        <f t="shared" si="8"/>
        <v>983</v>
      </c>
      <c r="B984" s="10" t="s">
        <v>8092</v>
      </c>
      <c r="C984" s="11" t="s">
        <v>4344</v>
      </c>
      <c r="D984" s="11" t="s">
        <v>4344</v>
      </c>
      <c r="E984" s="11" t="s">
        <v>4344</v>
      </c>
      <c r="F984" s="211" t="s">
        <v>4344</v>
      </c>
      <c r="G984" s="187" t="s">
        <v>4344</v>
      </c>
      <c r="H984" s="11" t="s">
        <v>4344</v>
      </c>
      <c r="I984" s="11" t="s">
        <v>4344</v>
      </c>
      <c r="J984" s="10" t="s">
        <v>8093</v>
      </c>
      <c r="K984" s="10" t="s">
        <v>4342</v>
      </c>
      <c r="L984" s="10" t="s">
        <v>4342</v>
      </c>
      <c r="M984" s="10" t="s">
        <v>4344</v>
      </c>
      <c r="N984" s="10" t="s">
        <v>4344</v>
      </c>
      <c r="O984" s="88" t="s">
        <v>4344</v>
      </c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25" customHeight="1" x14ac:dyDescent="0.2">
      <c r="A985" s="10">
        <f t="shared" si="8"/>
        <v>984</v>
      </c>
      <c r="B985" s="10" t="s">
        <v>8094</v>
      </c>
      <c r="C985" s="11" t="s">
        <v>4344</v>
      </c>
      <c r="D985" s="11" t="s">
        <v>4344</v>
      </c>
      <c r="E985" s="11" t="s">
        <v>4344</v>
      </c>
      <c r="F985" s="211" t="s">
        <v>4344</v>
      </c>
      <c r="G985" s="187" t="s">
        <v>4344</v>
      </c>
      <c r="H985" s="11" t="s">
        <v>4344</v>
      </c>
      <c r="I985" s="11" t="s">
        <v>4344</v>
      </c>
      <c r="J985" s="10" t="s">
        <v>4344</v>
      </c>
      <c r="K985" s="10" t="s">
        <v>8095</v>
      </c>
      <c r="L985" s="10" t="s">
        <v>34</v>
      </c>
      <c r="M985" s="10" t="s">
        <v>4344</v>
      </c>
      <c r="N985" s="10" t="s">
        <v>4344</v>
      </c>
      <c r="O985" s="88" t="s">
        <v>4344</v>
      </c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25" customHeight="1" x14ac:dyDescent="0.2">
      <c r="A986" s="10">
        <f t="shared" si="8"/>
        <v>985</v>
      </c>
      <c r="B986" s="10" t="s">
        <v>8096</v>
      </c>
      <c r="C986" s="11" t="s">
        <v>4344</v>
      </c>
      <c r="D986" s="11" t="s">
        <v>4344</v>
      </c>
      <c r="E986" s="11" t="s">
        <v>4344</v>
      </c>
      <c r="F986" s="211" t="s">
        <v>4344</v>
      </c>
      <c r="G986" s="187" t="s">
        <v>4344</v>
      </c>
      <c r="H986" s="11" t="s">
        <v>4344</v>
      </c>
      <c r="I986" s="11" t="s">
        <v>4344</v>
      </c>
      <c r="J986" s="10" t="s">
        <v>8097</v>
      </c>
      <c r="K986" s="10" t="s">
        <v>4342</v>
      </c>
      <c r="L986" s="10" t="s">
        <v>4342</v>
      </c>
      <c r="M986" s="10" t="s">
        <v>4344</v>
      </c>
      <c r="N986" s="10" t="s">
        <v>4344</v>
      </c>
      <c r="O986" s="88" t="s">
        <v>4344</v>
      </c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25" customHeight="1" x14ac:dyDescent="0.2">
      <c r="A987" s="10">
        <f t="shared" si="8"/>
        <v>986</v>
      </c>
      <c r="B987" s="10" t="s">
        <v>8098</v>
      </c>
      <c r="C987" s="11" t="s">
        <v>4344</v>
      </c>
      <c r="D987" s="11" t="s">
        <v>4344</v>
      </c>
      <c r="E987" s="11" t="s">
        <v>4344</v>
      </c>
      <c r="F987" s="211" t="s">
        <v>4344</v>
      </c>
      <c r="G987" s="187" t="s">
        <v>4344</v>
      </c>
      <c r="H987" s="11" t="s">
        <v>4344</v>
      </c>
      <c r="I987" s="11" t="s">
        <v>4344</v>
      </c>
      <c r="J987" s="10" t="s">
        <v>4344</v>
      </c>
      <c r="K987" s="10" t="s">
        <v>3542</v>
      </c>
      <c r="L987" s="10" t="s">
        <v>1786</v>
      </c>
      <c r="M987" s="10" t="s">
        <v>4344</v>
      </c>
      <c r="N987" s="10" t="s">
        <v>4344</v>
      </c>
      <c r="O987" s="88" t="s">
        <v>4344</v>
      </c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25" customHeight="1" x14ac:dyDescent="0.2">
      <c r="A988" s="10">
        <f t="shared" si="8"/>
        <v>987</v>
      </c>
      <c r="B988" s="10" t="s">
        <v>8099</v>
      </c>
      <c r="C988" s="11" t="s">
        <v>4344</v>
      </c>
      <c r="D988" s="11" t="s">
        <v>4344</v>
      </c>
      <c r="E988" s="11" t="s">
        <v>4344</v>
      </c>
      <c r="F988" s="211" t="s">
        <v>4344</v>
      </c>
      <c r="G988" s="187" t="s">
        <v>4344</v>
      </c>
      <c r="H988" s="11" t="s">
        <v>4344</v>
      </c>
      <c r="I988" s="11" t="s">
        <v>4344</v>
      </c>
      <c r="J988" s="10" t="s">
        <v>8100</v>
      </c>
      <c r="K988" s="10" t="s">
        <v>6563</v>
      </c>
      <c r="L988" s="10" t="s">
        <v>44</v>
      </c>
      <c r="M988" s="10" t="s">
        <v>4344</v>
      </c>
      <c r="N988" s="10" t="s">
        <v>4344</v>
      </c>
      <c r="O988" s="88" t="s">
        <v>4344</v>
      </c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25" customHeight="1" x14ac:dyDescent="0.2">
      <c r="A989" s="10">
        <f t="shared" si="8"/>
        <v>988</v>
      </c>
      <c r="B989" s="10" t="s">
        <v>8101</v>
      </c>
      <c r="C989" s="11" t="s">
        <v>4344</v>
      </c>
      <c r="D989" s="11" t="s">
        <v>4344</v>
      </c>
      <c r="E989" s="11" t="s">
        <v>4344</v>
      </c>
      <c r="F989" s="211" t="s">
        <v>4344</v>
      </c>
      <c r="G989" s="187" t="s">
        <v>4344</v>
      </c>
      <c r="H989" s="11" t="s">
        <v>4344</v>
      </c>
      <c r="I989" s="11" t="s">
        <v>4344</v>
      </c>
      <c r="J989" s="10" t="s">
        <v>8102</v>
      </c>
      <c r="K989" s="10" t="s">
        <v>4342</v>
      </c>
      <c r="L989" s="10" t="s">
        <v>4342</v>
      </c>
      <c r="M989" s="10" t="s">
        <v>4344</v>
      </c>
      <c r="N989" s="10" t="s">
        <v>4344</v>
      </c>
      <c r="O989" s="88" t="s">
        <v>4344</v>
      </c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25" customHeight="1" x14ac:dyDescent="0.2">
      <c r="A990" s="10">
        <f t="shared" si="8"/>
        <v>989</v>
      </c>
      <c r="B990" s="10" t="s">
        <v>8103</v>
      </c>
      <c r="C990" s="11" t="s">
        <v>4344</v>
      </c>
      <c r="D990" s="11" t="s">
        <v>4344</v>
      </c>
      <c r="E990" s="11" t="s">
        <v>4344</v>
      </c>
      <c r="F990" s="211" t="s">
        <v>4344</v>
      </c>
      <c r="G990" s="187" t="s">
        <v>4344</v>
      </c>
      <c r="H990" s="11" t="s">
        <v>4344</v>
      </c>
      <c r="I990" s="11" t="s">
        <v>4344</v>
      </c>
      <c r="J990" s="10" t="s">
        <v>4344</v>
      </c>
      <c r="K990" s="10" t="s">
        <v>4342</v>
      </c>
      <c r="L990" s="10" t="s">
        <v>4342</v>
      </c>
      <c r="M990" s="10" t="s">
        <v>4344</v>
      </c>
      <c r="N990" s="10" t="s">
        <v>4344</v>
      </c>
      <c r="O990" s="88" t="s">
        <v>4344</v>
      </c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25" customHeight="1" x14ac:dyDescent="0.2">
      <c r="A991" s="10">
        <f t="shared" si="8"/>
        <v>990</v>
      </c>
      <c r="B991" s="10" t="s">
        <v>8104</v>
      </c>
      <c r="C991" s="11" t="s">
        <v>4344</v>
      </c>
      <c r="D991" s="11" t="s">
        <v>4344</v>
      </c>
      <c r="E991" s="11" t="s">
        <v>4344</v>
      </c>
      <c r="F991" s="211" t="s">
        <v>4344</v>
      </c>
      <c r="G991" s="187" t="s">
        <v>4344</v>
      </c>
      <c r="H991" s="11" t="s">
        <v>4344</v>
      </c>
      <c r="I991" s="11" t="s">
        <v>4344</v>
      </c>
      <c r="J991" s="10" t="s">
        <v>8105</v>
      </c>
      <c r="K991" s="10" t="s">
        <v>4342</v>
      </c>
      <c r="L991" s="10" t="s">
        <v>4342</v>
      </c>
      <c r="M991" s="10" t="s">
        <v>4344</v>
      </c>
      <c r="N991" s="10" t="s">
        <v>4344</v>
      </c>
      <c r="O991" s="88" t="s">
        <v>4344</v>
      </c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25" customHeight="1" x14ac:dyDescent="0.2">
      <c r="A992" s="10">
        <f t="shared" si="8"/>
        <v>991</v>
      </c>
      <c r="B992" s="10" t="s">
        <v>8106</v>
      </c>
      <c r="C992" s="11" t="s">
        <v>4344</v>
      </c>
      <c r="D992" s="11" t="s">
        <v>4344</v>
      </c>
      <c r="E992" s="11" t="s">
        <v>4344</v>
      </c>
      <c r="F992" s="211" t="s">
        <v>4344</v>
      </c>
      <c r="G992" s="187" t="s">
        <v>4344</v>
      </c>
      <c r="H992" s="11" t="s">
        <v>4344</v>
      </c>
      <c r="I992" s="11" t="s">
        <v>4344</v>
      </c>
      <c r="J992" s="10" t="s">
        <v>8107</v>
      </c>
      <c r="K992" s="10" t="s">
        <v>4342</v>
      </c>
      <c r="L992" s="10" t="s">
        <v>4342</v>
      </c>
      <c r="M992" s="10" t="s">
        <v>4344</v>
      </c>
      <c r="N992" s="10" t="s">
        <v>4344</v>
      </c>
      <c r="O992" s="88" t="s">
        <v>4344</v>
      </c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25" customHeight="1" x14ac:dyDescent="0.2">
      <c r="A993" s="10">
        <f t="shared" si="8"/>
        <v>992</v>
      </c>
      <c r="B993" s="10" t="s">
        <v>8108</v>
      </c>
      <c r="C993" s="11" t="s">
        <v>4344</v>
      </c>
      <c r="D993" s="11" t="s">
        <v>4344</v>
      </c>
      <c r="E993" s="11" t="s">
        <v>4344</v>
      </c>
      <c r="F993" s="211" t="s">
        <v>4344</v>
      </c>
      <c r="G993" s="187" t="s">
        <v>4344</v>
      </c>
      <c r="H993" s="11" t="s">
        <v>4344</v>
      </c>
      <c r="I993" s="11" t="s">
        <v>4344</v>
      </c>
      <c r="J993" s="10" t="s">
        <v>8109</v>
      </c>
      <c r="K993" s="10" t="s">
        <v>4342</v>
      </c>
      <c r="L993" s="10" t="s">
        <v>4342</v>
      </c>
      <c r="M993" s="10" t="s">
        <v>4344</v>
      </c>
      <c r="N993" s="10" t="s">
        <v>4344</v>
      </c>
      <c r="O993" s="88" t="s">
        <v>4344</v>
      </c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25" customHeight="1" x14ac:dyDescent="0.2">
      <c r="A994" s="10">
        <f t="shared" si="8"/>
        <v>993</v>
      </c>
      <c r="B994" s="10" t="s">
        <v>8110</v>
      </c>
      <c r="C994" s="11" t="s">
        <v>4344</v>
      </c>
      <c r="D994" s="11" t="s">
        <v>4344</v>
      </c>
      <c r="E994" s="11" t="s">
        <v>4344</v>
      </c>
      <c r="F994" s="211" t="s">
        <v>4344</v>
      </c>
      <c r="G994" s="187" t="s">
        <v>4344</v>
      </c>
      <c r="H994" s="11" t="s">
        <v>4344</v>
      </c>
      <c r="I994" s="11" t="s">
        <v>4344</v>
      </c>
      <c r="J994" s="10" t="s">
        <v>8111</v>
      </c>
      <c r="K994" s="10" t="s">
        <v>4342</v>
      </c>
      <c r="L994" s="10" t="s">
        <v>4342</v>
      </c>
      <c r="M994" s="10" t="s">
        <v>4344</v>
      </c>
      <c r="N994" s="10" t="s">
        <v>4344</v>
      </c>
      <c r="O994" s="88" t="s">
        <v>4344</v>
      </c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4.25" customHeight="1" x14ac:dyDescent="0.2">
      <c r="A995" s="10">
        <f t="shared" si="8"/>
        <v>994</v>
      </c>
      <c r="B995" s="10" t="s">
        <v>8112</v>
      </c>
      <c r="C995" s="11" t="s">
        <v>4344</v>
      </c>
      <c r="D995" s="11" t="s">
        <v>4344</v>
      </c>
      <c r="E995" s="11" t="s">
        <v>4344</v>
      </c>
      <c r="F995" s="211" t="s">
        <v>4344</v>
      </c>
      <c r="G995" s="187" t="s">
        <v>4344</v>
      </c>
      <c r="H995" s="11" t="s">
        <v>4344</v>
      </c>
      <c r="I995" s="11" t="s">
        <v>4344</v>
      </c>
      <c r="J995" s="10" t="s">
        <v>8113</v>
      </c>
      <c r="K995" s="10" t="s">
        <v>418</v>
      </c>
      <c r="L995" s="10" t="s">
        <v>335</v>
      </c>
      <c r="M995" s="10" t="s">
        <v>4344</v>
      </c>
      <c r="N995" s="10" t="s">
        <v>4344</v>
      </c>
      <c r="O995" s="88" t="s">
        <v>4344</v>
      </c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4.25" customHeight="1" x14ac:dyDescent="0.2">
      <c r="A996" s="10">
        <f t="shared" si="8"/>
        <v>995</v>
      </c>
      <c r="B996" s="10" t="s">
        <v>8114</v>
      </c>
      <c r="C996" s="11" t="s">
        <v>4344</v>
      </c>
      <c r="D996" s="11" t="s">
        <v>4344</v>
      </c>
      <c r="E996" s="11" t="s">
        <v>4344</v>
      </c>
      <c r="F996" s="211" t="s">
        <v>4344</v>
      </c>
      <c r="G996" s="187" t="s">
        <v>4344</v>
      </c>
      <c r="H996" s="11" t="s">
        <v>4344</v>
      </c>
      <c r="I996" s="11" t="s">
        <v>4344</v>
      </c>
      <c r="J996" s="10" t="s">
        <v>8115</v>
      </c>
      <c r="K996" s="10" t="s">
        <v>4342</v>
      </c>
      <c r="L996" s="10" t="s">
        <v>4342</v>
      </c>
      <c r="M996" s="10" t="s">
        <v>4344</v>
      </c>
      <c r="N996" s="10" t="s">
        <v>4344</v>
      </c>
      <c r="O996" s="88" t="s">
        <v>4344</v>
      </c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4.25" customHeight="1" x14ac:dyDescent="0.2">
      <c r="A997" s="10">
        <f t="shared" si="8"/>
        <v>996</v>
      </c>
      <c r="B997" s="10" t="s">
        <v>8116</v>
      </c>
      <c r="C997" s="11" t="s">
        <v>4344</v>
      </c>
      <c r="D997" s="11" t="s">
        <v>4344</v>
      </c>
      <c r="E997" s="11" t="s">
        <v>4344</v>
      </c>
      <c r="F997" s="211" t="s">
        <v>4344</v>
      </c>
      <c r="G997" s="187" t="s">
        <v>4344</v>
      </c>
      <c r="H997" s="11" t="s">
        <v>4344</v>
      </c>
      <c r="I997" s="11" t="s">
        <v>4344</v>
      </c>
      <c r="J997" s="10" t="s">
        <v>8117</v>
      </c>
      <c r="K997" s="10" t="s">
        <v>50</v>
      </c>
      <c r="L997" s="10" t="s">
        <v>44</v>
      </c>
      <c r="M997" s="10" t="s">
        <v>4344</v>
      </c>
      <c r="N997" s="10" t="s">
        <v>4344</v>
      </c>
      <c r="O997" s="88" t="s">
        <v>4344</v>
      </c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4.25" customHeight="1" x14ac:dyDescent="0.2">
      <c r="A998" s="10">
        <f t="shared" si="8"/>
        <v>997</v>
      </c>
      <c r="B998" s="10" t="s">
        <v>8118</v>
      </c>
      <c r="C998" s="11" t="s">
        <v>4344</v>
      </c>
      <c r="D998" s="11" t="s">
        <v>4344</v>
      </c>
      <c r="E998" s="11" t="s">
        <v>4344</v>
      </c>
      <c r="F998" s="211" t="s">
        <v>4344</v>
      </c>
      <c r="G998" s="187" t="s">
        <v>4344</v>
      </c>
      <c r="H998" s="11" t="s">
        <v>4344</v>
      </c>
      <c r="I998" s="11" t="s">
        <v>4344</v>
      </c>
      <c r="J998" s="10" t="s">
        <v>8119</v>
      </c>
      <c r="K998" s="10" t="s">
        <v>54</v>
      </c>
      <c r="L998" s="10" t="s">
        <v>25</v>
      </c>
      <c r="M998" s="10" t="s">
        <v>4344</v>
      </c>
      <c r="N998" s="10" t="s">
        <v>4344</v>
      </c>
      <c r="O998" s="88" t="s">
        <v>4344</v>
      </c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4.25" customHeight="1" x14ac:dyDescent="0.2">
      <c r="A999" s="10">
        <f t="shared" si="8"/>
        <v>998</v>
      </c>
      <c r="B999" s="10" t="s">
        <v>8120</v>
      </c>
      <c r="C999" s="11" t="s">
        <v>4344</v>
      </c>
      <c r="D999" s="11" t="s">
        <v>4344</v>
      </c>
      <c r="E999" s="11" t="s">
        <v>4344</v>
      </c>
      <c r="F999" s="211" t="s">
        <v>4344</v>
      </c>
      <c r="G999" s="187" t="s">
        <v>4344</v>
      </c>
      <c r="H999" s="11" t="s">
        <v>4344</v>
      </c>
      <c r="I999" s="11" t="s">
        <v>4344</v>
      </c>
      <c r="J999" s="10" t="s">
        <v>8121</v>
      </c>
      <c r="K999" s="10" t="s">
        <v>4342</v>
      </c>
      <c r="L999" s="10" t="s">
        <v>4342</v>
      </c>
      <c r="M999" s="10" t="s">
        <v>4344</v>
      </c>
      <c r="N999" s="10" t="s">
        <v>4344</v>
      </c>
      <c r="O999" s="88" t="s">
        <v>4344</v>
      </c>
    </row>
    <row r="1000" spans="1:26" ht="14.25" customHeight="1" x14ac:dyDescent="0.2">
      <c r="A1000" s="10">
        <f t="shared" si="8"/>
        <v>999</v>
      </c>
      <c r="B1000" s="10" t="s">
        <v>8122</v>
      </c>
      <c r="C1000" s="11" t="s">
        <v>4344</v>
      </c>
      <c r="D1000" s="11" t="s">
        <v>4344</v>
      </c>
      <c r="E1000" s="11" t="s">
        <v>4344</v>
      </c>
      <c r="F1000" s="211" t="s">
        <v>4344</v>
      </c>
      <c r="G1000" s="187" t="s">
        <v>4344</v>
      </c>
      <c r="H1000" s="11" t="s">
        <v>4344</v>
      </c>
      <c r="I1000" s="11" t="s">
        <v>4344</v>
      </c>
      <c r="J1000" s="10" t="s">
        <v>8123</v>
      </c>
      <c r="K1000" s="10" t="s">
        <v>4342</v>
      </c>
      <c r="L1000" s="10" t="s">
        <v>4342</v>
      </c>
      <c r="M1000" s="10" t="s">
        <v>4344</v>
      </c>
      <c r="N1000" s="10" t="s">
        <v>4344</v>
      </c>
      <c r="O1000" s="88" t="s">
        <v>4344</v>
      </c>
    </row>
    <row r="1001" spans="1:26" ht="14.25" customHeight="1" x14ac:dyDescent="0.2">
      <c r="A1001" s="10">
        <f t="shared" si="8"/>
        <v>1000</v>
      </c>
      <c r="B1001" s="10" t="s">
        <v>8124</v>
      </c>
      <c r="C1001" s="11" t="s">
        <v>4344</v>
      </c>
      <c r="D1001" s="11" t="s">
        <v>4344</v>
      </c>
      <c r="E1001" s="11" t="s">
        <v>4344</v>
      </c>
      <c r="F1001" s="211" t="s">
        <v>4344</v>
      </c>
      <c r="G1001" s="187" t="s">
        <v>4344</v>
      </c>
      <c r="H1001" s="11" t="s">
        <v>4344</v>
      </c>
      <c r="I1001" s="11" t="s">
        <v>4344</v>
      </c>
      <c r="J1001" s="10" t="s">
        <v>8125</v>
      </c>
      <c r="K1001" s="10" t="s">
        <v>4342</v>
      </c>
      <c r="L1001" s="10" t="s">
        <v>4342</v>
      </c>
      <c r="M1001" s="10" t="s">
        <v>4344</v>
      </c>
      <c r="N1001" s="10" t="s">
        <v>4344</v>
      </c>
      <c r="O1001" s="88" t="s">
        <v>4344</v>
      </c>
    </row>
    <row r="1002" spans="1:26" ht="14.25" customHeight="1" x14ac:dyDescent="0.2">
      <c r="A1002" s="10">
        <f t="shared" si="8"/>
        <v>1001</v>
      </c>
      <c r="B1002" s="10" t="s">
        <v>8126</v>
      </c>
      <c r="C1002" s="11" t="s">
        <v>4344</v>
      </c>
      <c r="D1002" s="11" t="s">
        <v>4344</v>
      </c>
      <c r="E1002" s="11" t="s">
        <v>4344</v>
      </c>
      <c r="F1002" s="211" t="s">
        <v>4344</v>
      </c>
      <c r="G1002" s="187" t="s">
        <v>4344</v>
      </c>
      <c r="H1002" s="11" t="s">
        <v>4344</v>
      </c>
      <c r="I1002" s="11" t="s">
        <v>4344</v>
      </c>
      <c r="J1002" s="10" t="s">
        <v>8127</v>
      </c>
      <c r="K1002" s="10" t="s">
        <v>54</v>
      </c>
      <c r="L1002" s="10" t="s">
        <v>25</v>
      </c>
      <c r="M1002" s="10" t="s">
        <v>4344</v>
      </c>
      <c r="N1002" s="10" t="s">
        <v>4344</v>
      </c>
      <c r="O1002" s="88" t="s">
        <v>4344</v>
      </c>
    </row>
    <row r="1003" spans="1:26" ht="14.25" customHeight="1" x14ac:dyDescent="0.2">
      <c r="A1003" s="10">
        <f t="shared" si="8"/>
        <v>1002</v>
      </c>
      <c r="B1003" s="10" t="s">
        <v>8128</v>
      </c>
      <c r="C1003" s="11" t="s">
        <v>4344</v>
      </c>
      <c r="D1003" s="11" t="s">
        <v>4344</v>
      </c>
      <c r="E1003" s="11" t="s">
        <v>4344</v>
      </c>
      <c r="F1003" s="211" t="s">
        <v>4344</v>
      </c>
      <c r="G1003" s="187" t="s">
        <v>4344</v>
      </c>
      <c r="H1003" s="11" t="s">
        <v>4344</v>
      </c>
      <c r="I1003" s="11" t="s">
        <v>4344</v>
      </c>
      <c r="J1003" s="10" t="s">
        <v>8129</v>
      </c>
      <c r="K1003" s="10" t="s">
        <v>4342</v>
      </c>
      <c r="L1003" s="10" t="s">
        <v>4342</v>
      </c>
      <c r="M1003" s="10" t="s">
        <v>4344</v>
      </c>
      <c r="N1003" s="10" t="s">
        <v>4344</v>
      </c>
      <c r="O1003" s="88" t="s">
        <v>4344</v>
      </c>
    </row>
    <row r="1004" spans="1:26" ht="14.25" customHeight="1" x14ac:dyDescent="0.2">
      <c r="A1004" s="10">
        <f t="shared" si="8"/>
        <v>1003</v>
      </c>
      <c r="B1004" s="10" t="s">
        <v>8130</v>
      </c>
      <c r="C1004" s="11" t="s">
        <v>4344</v>
      </c>
      <c r="D1004" s="11" t="s">
        <v>4344</v>
      </c>
      <c r="E1004" s="11" t="s">
        <v>4344</v>
      </c>
      <c r="F1004" s="211" t="s">
        <v>4344</v>
      </c>
      <c r="G1004" s="187" t="s">
        <v>4344</v>
      </c>
      <c r="H1004" s="11" t="s">
        <v>4344</v>
      </c>
      <c r="I1004" s="11" t="s">
        <v>4344</v>
      </c>
      <c r="J1004" s="10" t="s">
        <v>49</v>
      </c>
      <c r="K1004" s="10" t="s">
        <v>4342</v>
      </c>
      <c r="L1004" s="10" t="s">
        <v>4342</v>
      </c>
      <c r="M1004" s="10" t="s">
        <v>4344</v>
      </c>
      <c r="N1004" s="10" t="s">
        <v>4344</v>
      </c>
      <c r="O1004" s="88" t="s">
        <v>4344</v>
      </c>
    </row>
    <row r="1005" spans="1:26" ht="14.25" customHeight="1" x14ac:dyDescent="0.2">
      <c r="A1005" s="10">
        <f t="shared" si="8"/>
        <v>1004</v>
      </c>
      <c r="B1005" s="10" t="s">
        <v>8131</v>
      </c>
      <c r="C1005" s="11" t="s">
        <v>4344</v>
      </c>
      <c r="D1005" s="11" t="s">
        <v>4344</v>
      </c>
      <c r="E1005" s="11" t="s">
        <v>4344</v>
      </c>
      <c r="F1005" s="211" t="s">
        <v>4344</v>
      </c>
      <c r="G1005" s="187" t="s">
        <v>4344</v>
      </c>
      <c r="H1005" s="11" t="s">
        <v>4344</v>
      </c>
      <c r="I1005" s="11" t="s">
        <v>4344</v>
      </c>
      <c r="J1005" s="10" t="s">
        <v>8132</v>
      </c>
      <c r="K1005" s="10" t="s">
        <v>142</v>
      </c>
      <c r="L1005" s="10" t="s">
        <v>143</v>
      </c>
      <c r="M1005" s="10" t="s">
        <v>4344</v>
      </c>
      <c r="N1005" s="10" t="s">
        <v>4344</v>
      </c>
      <c r="O1005" s="88" t="s">
        <v>4344</v>
      </c>
    </row>
    <row r="1006" spans="1:26" ht="14.25" customHeight="1" x14ac:dyDescent="0.2">
      <c r="A1006" s="10">
        <f t="shared" si="8"/>
        <v>1005</v>
      </c>
      <c r="B1006" s="10" t="s">
        <v>8133</v>
      </c>
      <c r="C1006" s="11" t="s">
        <v>4344</v>
      </c>
      <c r="D1006" s="11" t="s">
        <v>4344</v>
      </c>
      <c r="E1006" s="11" t="s">
        <v>4344</v>
      </c>
      <c r="F1006" s="211" t="s">
        <v>4344</v>
      </c>
      <c r="G1006" s="187" t="s">
        <v>4344</v>
      </c>
      <c r="H1006" s="11" t="s">
        <v>4344</v>
      </c>
      <c r="I1006" s="11" t="s">
        <v>4344</v>
      </c>
      <c r="J1006" s="10" t="s">
        <v>4344</v>
      </c>
      <c r="K1006" s="10" t="s">
        <v>191</v>
      </c>
      <c r="L1006" s="10" t="s">
        <v>44</v>
      </c>
      <c r="M1006" s="10" t="s">
        <v>4344</v>
      </c>
      <c r="N1006" s="10" t="s">
        <v>4344</v>
      </c>
      <c r="O1006" s="88" t="s">
        <v>4344</v>
      </c>
    </row>
    <row r="1007" spans="1:26" ht="14.25" customHeight="1" x14ac:dyDescent="0.2">
      <c r="A1007" s="10">
        <f t="shared" si="8"/>
        <v>1006</v>
      </c>
      <c r="B1007" s="10" t="s">
        <v>8134</v>
      </c>
      <c r="C1007" s="11" t="s">
        <v>4344</v>
      </c>
      <c r="D1007" s="11" t="s">
        <v>4344</v>
      </c>
      <c r="E1007" s="12" t="s">
        <v>4344</v>
      </c>
      <c r="F1007" s="211" t="s">
        <v>4344</v>
      </c>
      <c r="G1007" s="187" t="s">
        <v>4344</v>
      </c>
      <c r="H1007" s="12" t="s">
        <v>4344</v>
      </c>
      <c r="I1007" s="11" t="s">
        <v>4344</v>
      </c>
      <c r="J1007" s="10" t="s">
        <v>8135</v>
      </c>
      <c r="K1007" s="10" t="s">
        <v>4342</v>
      </c>
      <c r="L1007" s="10" t="s">
        <v>4342</v>
      </c>
      <c r="M1007" s="10" t="s">
        <v>4344</v>
      </c>
      <c r="N1007" s="10" t="s">
        <v>4344</v>
      </c>
      <c r="O1007" s="88" t="s">
        <v>4344</v>
      </c>
    </row>
    <row r="1008" spans="1:26" ht="14.25" customHeight="1" x14ac:dyDescent="0.2">
      <c r="A1008" s="10">
        <f t="shared" si="8"/>
        <v>1007</v>
      </c>
      <c r="B1008" s="10" t="s">
        <v>8136</v>
      </c>
      <c r="C1008" s="11" t="s">
        <v>4344</v>
      </c>
      <c r="D1008" s="10" t="s">
        <v>4344</v>
      </c>
      <c r="E1008" s="10" t="s">
        <v>4344</v>
      </c>
      <c r="F1008" s="211" t="s">
        <v>4344</v>
      </c>
      <c r="G1008" s="187" t="s">
        <v>4344</v>
      </c>
      <c r="H1008" s="10" t="s">
        <v>4344</v>
      </c>
      <c r="I1008" s="11" t="s">
        <v>4344</v>
      </c>
      <c r="J1008" s="10" t="s">
        <v>723</v>
      </c>
      <c r="K1008" s="10" t="s">
        <v>4342</v>
      </c>
      <c r="L1008" s="10" t="s">
        <v>4342</v>
      </c>
      <c r="M1008" s="10" t="s">
        <v>4344</v>
      </c>
      <c r="N1008" s="10" t="s">
        <v>4344</v>
      </c>
      <c r="O1008" s="88" t="s">
        <v>4344</v>
      </c>
    </row>
    <row r="1009" spans="1:15" ht="14.25" customHeight="1" x14ac:dyDescent="0.2">
      <c r="A1009" s="10">
        <f t="shared" si="8"/>
        <v>1008</v>
      </c>
      <c r="B1009" s="10" t="s">
        <v>8137</v>
      </c>
      <c r="C1009" s="11" t="s">
        <v>4344</v>
      </c>
      <c r="D1009" s="11" t="s">
        <v>4344</v>
      </c>
      <c r="E1009" s="10" t="s">
        <v>4344</v>
      </c>
      <c r="F1009" s="211" t="s">
        <v>4344</v>
      </c>
      <c r="G1009" s="187" t="s">
        <v>4344</v>
      </c>
      <c r="H1009" s="10" t="s">
        <v>4344</v>
      </c>
      <c r="I1009" s="11" t="s">
        <v>4344</v>
      </c>
      <c r="J1009" s="10" t="s">
        <v>8138</v>
      </c>
      <c r="K1009" s="10" t="s">
        <v>4342</v>
      </c>
      <c r="L1009" s="10" t="s">
        <v>4342</v>
      </c>
      <c r="M1009" s="10" t="s">
        <v>4344</v>
      </c>
      <c r="N1009" s="10" t="s">
        <v>4344</v>
      </c>
      <c r="O1009" s="88" t="s">
        <v>4344</v>
      </c>
    </row>
    <row r="1010" spans="1:15" ht="14.25" customHeight="1" x14ac:dyDescent="0.2">
      <c r="A1010" s="10">
        <f t="shared" si="8"/>
        <v>1009</v>
      </c>
      <c r="B1010" s="10" t="s">
        <v>8139</v>
      </c>
      <c r="C1010" s="11" t="s">
        <v>4344</v>
      </c>
      <c r="D1010" s="11" t="s">
        <v>4344</v>
      </c>
      <c r="E1010" s="11" t="s">
        <v>4344</v>
      </c>
      <c r="F1010" s="211" t="s">
        <v>4344</v>
      </c>
      <c r="G1010" s="187" t="s">
        <v>4344</v>
      </c>
      <c r="H1010" s="11" t="s">
        <v>4344</v>
      </c>
      <c r="I1010" s="11" t="s">
        <v>4344</v>
      </c>
      <c r="J1010" s="10" t="s">
        <v>8140</v>
      </c>
      <c r="K1010" s="10" t="s">
        <v>4342</v>
      </c>
      <c r="L1010" s="10" t="s">
        <v>4342</v>
      </c>
      <c r="M1010" s="10" t="s">
        <v>4344</v>
      </c>
      <c r="N1010" s="10" t="s">
        <v>4344</v>
      </c>
      <c r="O1010" s="88" t="s">
        <v>4344</v>
      </c>
    </row>
    <row r="1011" spans="1:15" ht="14.25" customHeight="1" x14ac:dyDescent="0.2">
      <c r="A1011" s="10">
        <f t="shared" si="8"/>
        <v>1010</v>
      </c>
      <c r="B1011" s="10" t="s">
        <v>8141</v>
      </c>
      <c r="C1011" s="11" t="s">
        <v>4344</v>
      </c>
      <c r="D1011" s="11" t="s">
        <v>4344</v>
      </c>
      <c r="E1011" s="11" t="s">
        <v>4344</v>
      </c>
      <c r="F1011" s="211" t="s">
        <v>4344</v>
      </c>
      <c r="G1011" s="187" t="s">
        <v>4344</v>
      </c>
      <c r="H1011" s="11" t="s">
        <v>4344</v>
      </c>
      <c r="I1011" s="11" t="s">
        <v>4344</v>
      </c>
      <c r="J1011" s="10" t="s">
        <v>8142</v>
      </c>
      <c r="K1011" s="10" t="s">
        <v>8143</v>
      </c>
      <c r="L1011" s="10" t="s">
        <v>44</v>
      </c>
      <c r="M1011" s="10" t="s">
        <v>4344</v>
      </c>
      <c r="N1011" s="10" t="s">
        <v>4344</v>
      </c>
      <c r="O1011" s="88" t="s">
        <v>4344</v>
      </c>
    </row>
    <row r="1012" spans="1:15" ht="14.25" customHeight="1" x14ac:dyDescent="0.2">
      <c r="A1012" s="10">
        <f t="shared" si="8"/>
        <v>1011</v>
      </c>
      <c r="B1012" s="10" t="s">
        <v>8144</v>
      </c>
      <c r="C1012" s="11" t="s">
        <v>4344</v>
      </c>
      <c r="D1012" s="11" t="s">
        <v>4344</v>
      </c>
      <c r="E1012" s="10" t="s">
        <v>4344</v>
      </c>
      <c r="F1012" s="211" t="s">
        <v>4344</v>
      </c>
      <c r="G1012" s="187" t="s">
        <v>4344</v>
      </c>
      <c r="H1012" s="10" t="s">
        <v>4344</v>
      </c>
      <c r="I1012" s="11" t="s">
        <v>4344</v>
      </c>
      <c r="J1012" s="10" t="s">
        <v>8145</v>
      </c>
      <c r="K1012" s="10" t="s">
        <v>545</v>
      </c>
      <c r="L1012" s="10" t="s">
        <v>546</v>
      </c>
      <c r="M1012" s="10" t="s">
        <v>4344</v>
      </c>
      <c r="N1012" s="10" t="s">
        <v>4344</v>
      </c>
      <c r="O1012" s="88" t="s">
        <v>4344</v>
      </c>
    </row>
    <row r="1013" spans="1:15" ht="14.25" customHeight="1" x14ac:dyDescent="0.2">
      <c r="A1013" s="10">
        <f t="shared" si="8"/>
        <v>1012</v>
      </c>
      <c r="B1013" s="10" t="s">
        <v>8146</v>
      </c>
      <c r="C1013" s="11" t="s">
        <v>4344</v>
      </c>
      <c r="D1013" s="11" t="s">
        <v>4344</v>
      </c>
      <c r="E1013" s="11" t="s">
        <v>4344</v>
      </c>
      <c r="F1013" s="211" t="s">
        <v>4344</v>
      </c>
      <c r="G1013" s="187" t="s">
        <v>4344</v>
      </c>
      <c r="H1013" s="11" t="s">
        <v>4344</v>
      </c>
      <c r="I1013" s="11" t="s">
        <v>4344</v>
      </c>
      <c r="J1013" s="10" t="s">
        <v>4344</v>
      </c>
      <c r="K1013" s="10" t="s">
        <v>4344</v>
      </c>
      <c r="L1013" s="10" t="s">
        <v>34</v>
      </c>
      <c r="M1013" s="10" t="s">
        <v>4344</v>
      </c>
      <c r="N1013" s="10" t="s">
        <v>4344</v>
      </c>
      <c r="O1013" s="88" t="s">
        <v>4344</v>
      </c>
    </row>
    <row r="1014" spans="1:15" ht="14.25" customHeight="1" x14ac:dyDescent="0.2">
      <c r="A1014" s="10">
        <f t="shared" si="8"/>
        <v>1013</v>
      </c>
      <c r="B1014" s="10" t="s">
        <v>8147</v>
      </c>
      <c r="C1014" s="11" t="s">
        <v>4344</v>
      </c>
      <c r="D1014" s="11" t="s">
        <v>4344</v>
      </c>
      <c r="E1014" s="11" t="s">
        <v>4344</v>
      </c>
      <c r="F1014" s="211" t="s">
        <v>4344</v>
      </c>
      <c r="G1014" s="187" t="s">
        <v>4344</v>
      </c>
      <c r="H1014" s="11" t="s">
        <v>4344</v>
      </c>
      <c r="I1014" s="11" t="s">
        <v>4344</v>
      </c>
      <c r="J1014" s="10" t="s">
        <v>8148</v>
      </c>
      <c r="K1014" s="10" t="s">
        <v>191</v>
      </c>
      <c r="L1014" s="10" t="s">
        <v>44</v>
      </c>
      <c r="M1014" s="10" t="s">
        <v>4344</v>
      </c>
      <c r="N1014" s="10" t="s">
        <v>4344</v>
      </c>
      <c r="O1014" s="88" t="s">
        <v>4344</v>
      </c>
    </row>
    <row r="1015" spans="1:15" ht="24" customHeight="1" x14ac:dyDescent="0.2">
      <c r="A1015" s="10">
        <f t="shared" si="8"/>
        <v>1014</v>
      </c>
      <c r="B1015" s="10" t="s">
        <v>4970</v>
      </c>
      <c r="C1015" s="11" t="s">
        <v>8149</v>
      </c>
      <c r="D1015" s="11">
        <v>8600229919</v>
      </c>
      <c r="E1015" s="12">
        <v>39164</v>
      </c>
      <c r="F1015" s="211">
        <v>20084400097652</v>
      </c>
      <c r="G1015" s="187">
        <v>20104400048042</v>
      </c>
      <c r="H1015" s="12">
        <v>40218</v>
      </c>
      <c r="I1015" s="10" t="s">
        <v>2423</v>
      </c>
      <c r="J1015" s="10" t="s">
        <v>8150</v>
      </c>
      <c r="K1015" s="10" t="s">
        <v>4342</v>
      </c>
      <c r="L1015" s="10" t="s">
        <v>4342</v>
      </c>
      <c r="M1015" s="10" t="s">
        <v>8151</v>
      </c>
      <c r="N1015" s="10" t="s">
        <v>4344</v>
      </c>
      <c r="O1015" s="88" t="s">
        <v>8152</v>
      </c>
    </row>
    <row r="1016" spans="1:15" ht="14.25" customHeight="1" x14ac:dyDescent="0.2">
      <c r="A1016" s="10">
        <f t="shared" si="8"/>
        <v>1015</v>
      </c>
      <c r="B1016" s="10" t="s">
        <v>8153</v>
      </c>
      <c r="C1016" s="11" t="s">
        <v>8154</v>
      </c>
      <c r="D1016" s="11">
        <v>8040145403</v>
      </c>
      <c r="E1016" s="12">
        <v>40833</v>
      </c>
      <c r="F1016" s="211">
        <v>20114400402672</v>
      </c>
      <c r="G1016" s="187">
        <v>20204400396202</v>
      </c>
      <c r="H1016" s="12">
        <v>44124</v>
      </c>
      <c r="I1016" s="10" t="s">
        <v>2423</v>
      </c>
      <c r="J1016" s="10" t="s">
        <v>8155</v>
      </c>
      <c r="K1016" s="10" t="s">
        <v>1985</v>
      </c>
      <c r="L1016" s="10" t="s">
        <v>143</v>
      </c>
      <c r="M1016" s="10" t="s">
        <v>8156</v>
      </c>
      <c r="N1016" s="10" t="s">
        <v>4344</v>
      </c>
      <c r="O1016" s="88" t="s">
        <v>8157</v>
      </c>
    </row>
    <row r="1017" spans="1:15" ht="14.25" customHeight="1" x14ac:dyDescent="0.2">
      <c r="A1017" s="10">
        <f t="shared" si="8"/>
        <v>1016</v>
      </c>
      <c r="B1017" s="10" t="s">
        <v>8158</v>
      </c>
      <c r="C1017" s="11" t="s">
        <v>4344</v>
      </c>
      <c r="D1017" s="11">
        <v>8040167416</v>
      </c>
      <c r="E1017" s="12">
        <v>40833</v>
      </c>
      <c r="F1017" s="211">
        <v>20114400402752</v>
      </c>
      <c r="G1017" s="187">
        <v>20204400396132</v>
      </c>
      <c r="H1017" s="12">
        <v>44124</v>
      </c>
      <c r="I1017" s="10" t="s">
        <v>2423</v>
      </c>
      <c r="J1017" s="10" t="s">
        <v>8159</v>
      </c>
      <c r="K1017" s="10" t="s">
        <v>4342</v>
      </c>
      <c r="L1017" s="10" t="s">
        <v>4342</v>
      </c>
      <c r="M1017" s="10" t="s">
        <v>8160</v>
      </c>
      <c r="N1017" s="10" t="s">
        <v>4344</v>
      </c>
      <c r="O1017" s="88" t="s">
        <v>8157</v>
      </c>
    </row>
    <row r="1018" spans="1:15" ht="14.25" customHeight="1" x14ac:dyDescent="0.2">
      <c r="A1018" s="10">
        <f t="shared" si="8"/>
        <v>1017</v>
      </c>
      <c r="B1018" s="10" t="s">
        <v>7360</v>
      </c>
      <c r="C1018" s="11" t="s">
        <v>8161</v>
      </c>
      <c r="D1018" s="11">
        <v>9003759695</v>
      </c>
      <c r="E1018" s="12">
        <v>41104</v>
      </c>
      <c r="F1018" s="211">
        <v>20124400359572</v>
      </c>
      <c r="G1018" s="187">
        <v>20124400359572</v>
      </c>
      <c r="H1018" s="12">
        <v>41262</v>
      </c>
      <c r="I1018" s="10" t="s">
        <v>2423</v>
      </c>
      <c r="J1018" s="10" t="s">
        <v>8162</v>
      </c>
      <c r="K1018" s="10" t="s">
        <v>8163</v>
      </c>
      <c r="L1018" s="10" t="s">
        <v>335</v>
      </c>
      <c r="M1018" s="10" t="s">
        <v>8164</v>
      </c>
      <c r="N1018" s="10" t="s">
        <v>4344</v>
      </c>
      <c r="O1018" s="88" t="s">
        <v>4344</v>
      </c>
    </row>
    <row r="1019" spans="1:15" ht="14.25" customHeight="1" x14ac:dyDescent="0.2">
      <c r="A1019" s="10">
        <f t="shared" si="8"/>
        <v>1018</v>
      </c>
      <c r="B1019" s="10" t="s">
        <v>3895</v>
      </c>
      <c r="C1019" s="10" t="s">
        <v>3896</v>
      </c>
      <c r="D1019" s="10">
        <v>8301065349</v>
      </c>
      <c r="E1019" s="13">
        <v>43530</v>
      </c>
      <c r="F1019" s="187">
        <v>20194400071642</v>
      </c>
      <c r="G1019" s="187">
        <v>20204400220632</v>
      </c>
      <c r="H1019" s="120">
        <v>44008</v>
      </c>
      <c r="I1019" s="10" t="s">
        <v>2423</v>
      </c>
      <c r="J1019" s="10" t="s">
        <v>3897</v>
      </c>
      <c r="K1019" s="10" t="s">
        <v>33</v>
      </c>
      <c r="L1019" s="10" t="s">
        <v>33</v>
      </c>
      <c r="M1019" s="10" t="s">
        <v>3898</v>
      </c>
      <c r="N1019" s="10" t="s">
        <v>3899</v>
      </c>
      <c r="O1019" s="88" t="s">
        <v>3900</v>
      </c>
    </row>
    <row r="1020" spans="1:15" ht="14.25" customHeight="1" x14ac:dyDescent="0.2">
      <c r="A1020" s="10">
        <f t="shared" si="8"/>
        <v>1019</v>
      </c>
      <c r="B1020" s="10" t="s">
        <v>2024</v>
      </c>
      <c r="C1020" s="11" t="s">
        <v>2025</v>
      </c>
      <c r="D1020" s="11">
        <v>9001709458</v>
      </c>
      <c r="E1020" s="13">
        <v>40973</v>
      </c>
      <c r="F1020" s="187">
        <v>20124400074912</v>
      </c>
      <c r="G1020" s="187">
        <v>20124400074912</v>
      </c>
      <c r="H1020" s="121">
        <v>40973</v>
      </c>
      <c r="I1020" s="10" t="s">
        <v>2423</v>
      </c>
      <c r="J1020" s="10" t="s">
        <v>2026</v>
      </c>
      <c r="K1020" s="10" t="s">
        <v>2027</v>
      </c>
      <c r="L1020" s="10" t="s">
        <v>475</v>
      </c>
      <c r="M1020" s="10" t="s">
        <v>27</v>
      </c>
      <c r="N1020" s="10" t="s">
        <v>27</v>
      </c>
      <c r="O1020" s="88" t="s">
        <v>27</v>
      </c>
    </row>
    <row r="1021" spans="1:15" ht="14.25" customHeight="1" x14ac:dyDescent="0.2">
      <c r="A1021" s="10">
        <f t="shared" si="8"/>
        <v>1020</v>
      </c>
      <c r="B1021" s="31" t="s">
        <v>4326</v>
      </c>
      <c r="C1021" s="31" t="s">
        <v>4327</v>
      </c>
      <c r="D1021" s="10">
        <v>9001366981</v>
      </c>
      <c r="E1021" s="13">
        <v>44391</v>
      </c>
      <c r="F1021" s="187">
        <v>20214400281652</v>
      </c>
      <c r="G1021" s="187">
        <v>20214400327132</v>
      </c>
      <c r="H1021" s="120">
        <v>44439</v>
      </c>
      <c r="I1021" s="10" t="s">
        <v>2423</v>
      </c>
      <c r="J1021" s="10" t="s">
        <v>4328</v>
      </c>
      <c r="K1021" s="10" t="s">
        <v>33</v>
      </c>
      <c r="L1021" s="10" t="s">
        <v>33</v>
      </c>
      <c r="M1021" s="10" t="s">
        <v>4329</v>
      </c>
      <c r="N1021" s="10" t="s">
        <v>27</v>
      </c>
      <c r="O1021" s="88" t="s">
        <v>4330</v>
      </c>
    </row>
    <row r="1022" spans="1:15" ht="40.5" customHeight="1" x14ac:dyDescent="0.2">
      <c r="A1022" s="10">
        <f t="shared" si="8"/>
        <v>1021</v>
      </c>
      <c r="B1022" s="65" t="s">
        <v>1743</v>
      </c>
      <c r="C1022" s="65" t="s">
        <v>1744</v>
      </c>
      <c r="D1022" s="124">
        <v>9000703245</v>
      </c>
      <c r="E1022" s="13">
        <v>40777</v>
      </c>
      <c r="F1022" s="187">
        <v>20114400291662</v>
      </c>
      <c r="G1022" s="190">
        <v>20124400263222</v>
      </c>
      <c r="H1022" s="120">
        <v>41156</v>
      </c>
      <c r="I1022" s="10" t="s">
        <v>2423</v>
      </c>
      <c r="J1022" s="10" t="s">
        <v>1745</v>
      </c>
      <c r="K1022" s="10" t="s">
        <v>1746</v>
      </c>
      <c r="L1022" s="10" t="s">
        <v>1169</v>
      </c>
      <c r="M1022" s="10" t="s">
        <v>1747</v>
      </c>
      <c r="N1022" s="10">
        <v>3015540</v>
      </c>
      <c r="O1022" s="88" t="s">
        <v>1748</v>
      </c>
    </row>
    <row r="1023" spans="1:15" ht="27.75" customHeight="1" x14ac:dyDescent="0.2">
      <c r="A1023" s="10">
        <f t="shared" si="8"/>
        <v>1022</v>
      </c>
      <c r="B1023" s="65" t="s">
        <v>1012</v>
      </c>
      <c r="C1023" s="126" t="s">
        <v>27</v>
      </c>
      <c r="D1023" s="124">
        <v>8130138832</v>
      </c>
      <c r="E1023" s="12">
        <v>39996</v>
      </c>
      <c r="F1023" s="268">
        <v>20094400229692</v>
      </c>
      <c r="G1023" s="155">
        <v>201003300281651</v>
      </c>
      <c r="H1023" s="269">
        <v>40436</v>
      </c>
      <c r="I1023" s="10" t="s">
        <v>2423</v>
      </c>
      <c r="J1023" s="10" t="s">
        <v>1013</v>
      </c>
      <c r="K1023" s="10" t="s">
        <v>625</v>
      </c>
      <c r="L1023" s="10" t="s">
        <v>100</v>
      </c>
      <c r="M1023" s="10" t="s">
        <v>27</v>
      </c>
      <c r="N1023" s="10" t="s">
        <v>27</v>
      </c>
      <c r="O1023" s="88" t="s">
        <v>27</v>
      </c>
    </row>
    <row r="1024" spans="1:15" ht="27" customHeight="1" x14ac:dyDescent="0.2">
      <c r="A1024" s="10">
        <f t="shared" si="8"/>
        <v>1023</v>
      </c>
      <c r="B1024" s="65" t="s">
        <v>2902</v>
      </c>
      <c r="C1024" s="126" t="s">
        <v>27</v>
      </c>
      <c r="D1024" s="124">
        <v>8000957204</v>
      </c>
      <c r="E1024" s="12">
        <v>39332</v>
      </c>
      <c r="F1024" s="187" t="s">
        <v>2892</v>
      </c>
      <c r="G1024" s="270" t="s">
        <v>2903</v>
      </c>
      <c r="H1024" s="120">
        <v>41003</v>
      </c>
      <c r="I1024" s="31" t="s">
        <v>2423</v>
      </c>
      <c r="J1024" s="10" t="s">
        <v>2904</v>
      </c>
      <c r="K1024" s="10" t="s">
        <v>2905</v>
      </c>
      <c r="L1024" s="10" t="s">
        <v>25</v>
      </c>
      <c r="M1024" s="10" t="s">
        <v>27</v>
      </c>
      <c r="N1024" s="31" t="s">
        <v>27</v>
      </c>
      <c r="O1024" s="224" t="s">
        <v>27</v>
      </c>
    </row>
    <row r="1025" spans="1:15" ht="54" customHeight="1" x14ac:dyDescent="0.25">
      <c r="A1025" s="10">
        <f t="shared" si="8"/>
        <v>1024</v>
      </c>
      <c r="B1025" s="273" t="s">
        <v>9958</v>
      </c>
      <c r="C1025" s="149" t="s">
        <v>1634</v>
      </c>
      <c r="D1025" s="150">
        <v>8320092726</v>
      </c>
      <c r="E1025" s="163">
        <v>42227</v>
      </c>
      <c r="F1025" s="215">
        <v>20154400229012</v>
      </c>
      <c r="G1025" s="215">
        <v>20234400074042</v>
      </c>
      <c r="H1025" s="165">
        <v>44991</v>
      </c>
      <c r="I1025" s="149" t="s">
        <v>2423</v>
      </c>
      <c r="J1025" s="150" t="s">
        <v>10010</v>
      </c>
      <c r="K1025" s="150" t="s">
        <v>10011</v>
      </c>
      <c r="L1025" s="150" t="s">
        <v>2455</v>
      </c>
      <c r="M1025" s="223" t="s">
        <v>10012</v>
      </c>
      <c r="N1025" s="225"/>
      <c r="O1025" s="271" t="s">
        <v>10013</v>
      </c>
    </row>
    <row r="1026" spans="1:15" ht="14.25" customHeight="1" x14ac:dyDescent="0.25">
      <c r="A1026" s="23"/>
      <c r="B1026" s="103"/>
      <c r="C1026" s="23"/>
      <c r="D1026" s="23"/>
      <c r="E1026" s="23"/>
      <c r="F1026" s="216"/>
      <c r="G1026" s="220"/>
      <c r="H1026" s="23"/>
      <c r="I1026" s="23"/>
      <c r="J1026" s="23"/>
      <c r="K1026" s="23"/>
      <c r="L1026" s="23"/>
      <c r="M1026" s="23"/>
      <c r="N1026" s="23"/>
    </row>
    <row r="1027" spans="1:15" ht="14.25" customHeight="1" x14ac:dyDescent="0.25">
      <c r="A1027" s="23"/>
      <c r="B1027" s="103"/>
      <c r="C1027" s="23"/>
      <c r="D1027" s="23"/>
      <c r="E1027" s="23"/>
      <c r="F1027" s="216"/>
      <c r="G1027" s="220"/>
      <c r="H1027" s="23"/>
      <c r="I1027" s="23"/>
      <c r="J1027" s="23"/>
      <c r="K1027" s="23"/>
      <c r="L1027" s="23"/>
      <c r="M1027" s="23"/>
      <c r="N1027" s="23"/>
    </row>
    <row r="1028" spans="1:15" ht="14.25" customHeight="1" x14ac:dyDescent="0.25">
      <c r="A1028" s="23"/>
      <c r="B1028" s="103"/>
      <c r="C1028" s="23"/>
      <c r="D1028" s="23"/>
      <c r="E1028" s="23"/>
      <c r="F1028" s="216"/>
      <c r="G1028" s="220"/>
      <c r="H1028" s="23"/>
      <c r="I1028" s="23"/>
      <c r="J1028" s="23"/>
      <c r="K1028" s="23"/>
      <c r="L1028" s="23"/>
      <c r="M1028" s="23"/>
      <c r="N1028" s="23"/>
    </row>
    <row r="1029" spans="1:15" ht="14.25" customHeight="1" x14ac:dyDescent="0.25">
      <c r="A1029" s="23"/>
      <c r="B1029" s="103"/>
      <c r="C1029" s="23"/>
      <c r="D1029" s="23"/>
      <c r="E1029" s="23"/>
      <c r="F1029" s="216"/>
      <c r="G1029" s="220"/>
      <c r="H1029" s="23"/>
      <c r="I1029" s="23"/>
      <c r="J1029" s="23"/>
      <c r="K1029" s="23"/>
      <c r="L1029" s="23"/>
      <c r="M1029" s="23"/>
      <c r="N1029" s="23"/>
    </row>
    <row r="1030" spans="1:15" ht="14.25" customHeight="1" x14ac:dyDescent="0.25">
      <c r="A1030" s="23"/>
      <c r="B1030" s="103"/>
      <c r="C1030" s="23"/>
      <c r="D1030" s="23"/>
      <c r="E1030" s="23"/>
      <c r="F1030" s="216"/>
      <c r="G1030" s="220"/>
      <c r="H1030" s="23"/>
      <c r="I1030" s="23"/>
      <c r="J1030" s="23"/>
      <c r="K1030" s="23"/>
      <c r="L1030" s="23"/>
      <c r="M1030" s="23"/>
      <c r="N1030" s="23"/>
    </row>
    <row r="1031" spans="1:15" ht="14.25" customHeight="1" x14ac:dyDescent="0.25">
      <c r="A1031" s="23"/>
      <c r="B1031" s="103"/>
      <c r="C1031" s="23"/>
      <c r="D1031" s="23"/>
      <c r="E1031" s="23"/>
      <c r="F1031" s="216"/>
      <c r="G1031" s="220"/>
      <c r="H1031" s="23"/>
      <c r="I1031" s="23"/>
      <c r="J1031" s="23"/>
      <c r="K1031" s="23"/>
      <c r="L1031" s="23"/>
      <c r="M1031" s="23"/>
      <c r="N1031" s="23"/>
    </row>
    <row r="1032" spans="1:15" ht="14.25" customHeight="1" x14ac:dyDescent="0.25">
      <c r="A1032" s="23"/>
      <c r="B1032" s="103"/>
      <c r="C1032" s="23"/>
      <c r="D1032" s="23"/>
      <c r="E1032" s="23"/>
      <c r="F1032" s="216"/>
      <c r="G1032" s="220"/>
      <c r="H1032" s="23"/>
      <c r="I1032" s="23"/>
      <c r="J1032" s="23"/>
      <c r="K1032" s="23"/>
      <c r="L1032" s="23"/>
      <c r="M1032" s="23"/>
      <c r="N1032" s="23"/>
    </row>
    <row r="1033" spans="1:15" ht="14.25" customHeight="1" x14ac:dyDescent="0.25">
      <c r="A1033" s="23"/>
      <c r="B1033" s="103"/>
      <c r="C1033" s="23"/>
      <c r="D1033" s="23"/>
      <c r="E1033" s="23"/>
      <c r="F1033" s="216"/>
      <c r="G1033" s="220"/>
      <c r="H1033" s="23"/>
      <c r="I1033" s="23"/>
      <c r="J1033" s="23"/>
      <c r="K1033" s="23"/>
      <c r="L1033" s="23"/>
      <c r="M1033" s="23"/>
      <c r="N1033" s="23"/>
    </row>
    <row r="1034" spans="1:15" ht="14.25" customHeight="1" x14ac:dyDescent="0.25">
      <c r="A1034" s="23"/>
      <c r="B1034" s="103"/>
      <c r="C1034" s="23"/>
      <c r="D1034" s="23"/>
      <c r="E1034" s="23"/>
      <c r="F1034" s="216"/>
      <c r="G1034" s="220"/>
      <c r="H1034" s="23"/>
      <c r="I1034" s="23"/>
      <c r="J1034" s="23"/>
      <c r="K1034" s="23"/>
      <c r="L1034" s="23"/>
      <c r="M1034" s="23"/>
      <c r="N1034" s="23"/>
    </row>
    <row r="1035" spans="1:15" ht="14.25" customHeight="1" x14ac:dyDescent="0.25">
      <c r="A1035" s="23"/>
      <c r="B1035" s="103"/>
      <c r="C1035" s="23"/>
      <c r="D1035" s="23"/>
      <c r="E1035" s="23"/>
      <c r="F1035" s="216"/>
      <c r="G1035" s="220"/>
      <c r="H1035" s="23"/>
      <c r="I1035" s="23"/>
      <c r="J1035" s="23"/>
      <c r="K1035" s="23"/>
      <c r="L1035" s="23"/>
      <c r="M1035" s="23"/>
      <c r="N1035" s="23"/>
    </row>
    <row r="1036" spans="1:15" ht="14.25" customHeight="1" x14ac:dyDescent="0.25">
      <c r="A1036" s="23"/>
      <c r="B1036" s="103"/>
      <c r="C1036" s="23"/>
      <c r="D1036" s="23"/>
      <c r="E1036" s="23"/>
      <c r="F1036" s="216"/>
      <c r="G1036" s="220"/>
      <c r="H1036" s="23"/>
      <c r="I1036" s="23"/>
      <c r="J1036" s="23"/>
      <c r="K1036" s="23"/>
      <c r="L1036" s="23"/>
      <c r="M1036" s="23"/>
      <c r="N1036" s="23"/>
    </row>
    <row r="1037" spans="1:15" ht="14.25" customHeight="1" x14ac:dyDescent="0.25">
      <c r="A1037" s="23"/>
      <c r="B1037" s="103"/>
      <c r="C1037" s="23"/>
      <c r="D1037" s="23"/>
      <c r="E1037" s="23"/>
      <c r="F1037" s="216"/>
      <c r="G1037" s="220"/>
      <c r="H1037" s="23"/>
      <c r="I1037" s="23"/>
      <c r="J1037" s="23"/>
      <c r="K1037" s="23"/>
      <c r="L1037" s="23"/>
      <c r="M1037" s="23"/>
      <c r="N1037" s="23"/>
    </row>
    <row r="1038" spans="1:15" ht="14.25" customHeight="1" x14ac:dyDescent="0.25">
      <c r="A1038" s="23"/>
      <c r="B1038" s="103"/>
      <c r="C1038" s="23"/>
      <c r="D1038" s="23"/>
      <c r="E1038" s="23"/>
      <c r="F1038" s="216"/>
      <c r="G1038" s="220"/>
      <c r="H1038" s="23"/>
      <c r="I1038" s="23"/>
      <c r="J1038" s="23"/>
      <c r="K1038" s="23"/>
      <c r="L1038" s="23"/>
      <c r="M1038" s="23"/>
      <c r="N1038" s="23"/>
    </row>
  </sheetData>
  <hyperlinks>
    <hyperlink ref="G14" r:id="rId1"/>
    <hyperlink ref="G44" r:id="rId2"/>
    <hyperlink ref="F63" r:id="rId3" display="http://192.127.28.24/descargar_archivo.php?ruta_archivo=/2007/440/20074400154042.tif&amp;nombre_archivo=20074400154042.tif&amp;from=consulta&amp;radicado=20074400154042"/>
    <hyperlink ref="G63" r:id="rId4" display="http://192.127.28.24/descargar_archivo.php?ruta_archivo=/2007/440/20074400154042.tif&amp;nombre_archivo=20074400154042.tif&amp;from=consulta&amp;radicado=20074400154042"/>
    <hyperlink ref="G103" r:id="rId5" display="http://192.127.28.24/descargar_archivo.php?ruta_archivo=/2007/440/20074400231962.tif&amp;nombre_archivo=20074400231962.tif&amp;from=consulta&amp;radicado=20074400231962"/>
    <hyperlink ref="F169" r:id="rId6"/>
    <hyperlink ref="G169" r:id="rId7"/>
    <hyperlink ref="F171" r:id="rId8"/>
    <hyperlink ref="G171" r:id="rId9"/>
    <hyperlink ref="F176" r:id="rId10"/>
    <hyperlink ref="G176" r:id="rId11"/>
    <hyperlink ref="F183" r:id="rId12"/>
    <hyperlink ref="G183" r:id="rId13" display="http://192.127.28.24/descargar_archivo.php?ruta_archivo=/2008/440/20084400372312.tif&amp;nombre_archivo=20084400372312.tif&amp;from=consulta&amp;radicado=20084400372312"/>
    <hyperlink ref="F185" r:id="rId14"/>
    <hyperlink ref="G185" r:id="rId15"/>
    <hyperlink ref="F186" r:id="rId16" display="http://192.127.28.24/descargar_archivo.php?ruta_archivo=/2011/440/20114400032552.tif&amp;nombre_archivo=20114400032552.tif&amp;from=consulta&amp;radicado=20114400032552"/>
    <hyperlink ref="G186" r:id="rId17"/>
    <hyperlink ref="F187" r:id="rId18"/>
    <hyperlink ref="G187" r:id="rId19"/>
    <hyperlink ref="F188" r:id="rId20"/>
    <hyperlink ref="G188" r:id="rId21" display="http://192.127.28.24/descargar_archivo.php?ruta_archivo=/2008/440/20084400401942.tif&amp;nombre_archivo=20084400401942.tif&amp;from=consulta&amp;radicado=20084400401942"/>
    <hyperlink ref="F189" r:id="rId22"/>
    <hyperlink ref="G189" r:id="rId23"/>
    <hyperlink ref="F191" r:id="rId24"/>
    <hyperlink ref="G191" r:id="rId25"/>
    <hyperlink ref="F193" r:id="rId26"/>
    <hyperlink ref="G193" r:id="rId27"/>
    <hyperlink ref="F195" r:id="rId28"/>
    <hyperlink ref="G195" r:id="rId29"/>
    <hyperlink ref="F196" r:id="rId30"/>
    <hyperlink ref="G196" r:id="rId31"/>
    <hyperlink ref="F197" r:id="rId32"/>
    <hyperlink ref="G197" r:id="rId33"/>
    <hyperlink ref="F198" r:id="rId34"/>
    <hyperlink ref="G198" r:id="rId35" display="http://192.127.28.24/descargar_archivo.php?ruta_archivo=/2009/440/20094400042272.tif&amp;nombre_archivo=20094400042272.tif&amp;from=consulta&amp;radicado=20094400042272"/>
    <hyperlink ref="F199" r:id="rId36"/>
    <hyperlink ref="G199" r:id="rId37"/>
    <hyperlink ref="F200" r:id="rId38"/>
    <hyperlink ref="G200" r:id="rId39"/>
    <hyperlink ref="F201" r:id="rId40"/>
    <hyperlink ref="G201" r:id="rId41"/>
    <hyperlink ref="F204" r:id="rId42"/>
    <hyperlink ref="G204" r:id="rId43" display="http://192.127.28.24/descargar_archivo.php?ruta_archivo=/2009/440/20094400086512.tif&amp;nombre_archivo=20094400086512.tif&amp;from=consulta&amp;radicado=20094400086512"/>
    <hyperlink ref="F207" r:id="rId44"/>
    <hyperlink ref="G207" r:id="rId45"/>
    <hyperlink ref="F208" r:id="rId46"/>
    <hyperlink ref="G208" r:id="rId47" display="http://192.127.28.24/descargar_archivo.php?ruta_archivo=/2009/440/20094400109542.tif&amp;nombre_archivo=20094400109542.tif&amp;from=consulta&amp;radicado=20094400109542"/>
    <hyperlink ref="F209" r:id="rId48"/>
    <hyperlink ref="G209" r:id="rId49"/>
    <hyperlink ref="F210" r:id="rId50"/>
    <hyperlink ref="G210" r:id="rId51" display="http://192.127.28.24/descargar_archivo.php?ruta_archivo=/2009/440/20094400116552.tif&amp;nombre_archivo=20094400116552.tif&amp;from=consulta&amp;radicado=20094400116552"/>
    <hyperlink ref="F211" r:id="rId52"/>
    <hyperlink ref="G211" r:id="rId53" display="http://192.127.28.24/descargar_archivo.php?ruta_archivo=/2009/440/20094400127052.tif&amp;nombre_archivo=20094400127052.tif&amp;from=consulta&amp;radicado=20094400127052"/>
    <hyperlink ref="F212" r:id="rId54"/>
    <hyperlink ref="G212" r:id="rId55" display="http://192.127.28.24/descargar_archivo.php?ruta_archivo=/2009/440/20094400129892.tif&amp;nombre_archivo=20094400129892.tif&amp;from=consulta&amp;radicado=20094400129892"/>
    <hyperlink ref="F213" r:id="rId56"/>
    <hyperlink ref="G213" r:id="rId57" display="http://192.127.28.24/descargar_archivo.php?ruta_archivo=/2009/440/20094400137732.tif&amp;nombre_archivo=20094400137732.tif&amp;from=consulta&amp;radicado=20094400137732"/>
    <hyperlink ref="F217" r:id="rId58"/>
    <hyperlink ref="G217" r:id="rId59"/>
    <hyperlink ref="F218" r:id="rId60"/>
    <hyperlink ref="G218" r:id="rId61" display="http://192.127.28.24/descargar_archivo.php?ruta_archivo=/2009/440/20094400174172.tif&amp;nombre_archivo=20094400174172.tif&amp;from=consulta&amp;radicado=20094400174172"/>
    <hyperlink ref="F220" r:id="rId62"/>
    <hyperlink ref="G220" r:id="rId63"/>
    <hyperlink ref="H287" r:id="rId64" display="http://192.127.28.24/verradicado.php?verrad=20124400102812&amp;PHPSESSID=190709085056o19216815154RPOVEDA&amp;carpeta=8&amp;nomcarpeta=Busquedas&amp;tipo_carp=0&amp;from=consulta"/>
    <hyperlink ref="K320" r:id="rId65"/>
    <hyperlink ref="O341" r:id="rId66"/>
    <hyperlink ref="F414" r:id="rId67" display="http://192.127.28.24/descargar_archivo.php?ruta_archivo=/2012/440/20124400070912.tif&amp;nombre_archivo=20124400070912.tif&amp;from=consulta&amp;radicado=20124400070912"/>
    <hyperlink ref="H487" r:id="rId68" display="http://192.127.28.24/verradicado.php?verrad=20144400165312&amp;PHPSESSID=190709085056o19216815154RPOVEDA&amp;carpeta=8&amp;nomcarpeta=Busquedas&amp;tipo_carp=0&amp;from=consulta"/>
    <hyperlink ref="F495" r:id="rId69" display="http://192.127.28.24/descargar_archivo.php?ruta_archivo=/2012/440/20124400163432.tif&amp;nombre_archivo=20124400163432.tif&amp;from=consulta&amp;radicado=20124400163432"/>
    <hyperlink ref="G495" r:id="rId70" display="http://192.127.28.24/descargar_archivo.php?ruta_archivo=/2012/440/20124400163432.tif&amp;nombre_archivo=20124400163432.tif&amp;from=consulta&amp;radicado=20124400163432"/>
    <hyperlink ref="F565" r:id="rId71" display="http://orfeo/descargar_archivo.php?ruta_archivo=/2014/440/20144400179282.tif&amp;nombre_archivo=20144400179282.tif&amp;from=consulta&amp;radicado=20144400179282"/>
    <hyperlink ref="G565" r:id="rId72" display="http://orfeo/descargar_archivo.php?ruta_archivo=/2014/440/20144400179282.tif&amp;nombre_archivo=20144400179282.tif&amp;from=consulta&amp;radicado=20144400179282"/>
    <hyperlink ref="F589" r:id="rId73" display="https://supersolidaria.administracionelectronica.net/PortalEmpleado/rees/reesmng.do?formAction=btPreview&amp;au=true&amp;idSolicitud=6394&amp;v=18"/>
    <hyperlink ref="O593" r:id="rId74"/>
    <hyperlink ref="G664" r:id="rId75" display="https://portalempleado.supersolidaria.gov.co/PortalEmpleado/rees/reesmng.do?formAction=btPreview&amp;au=true&amp;idSolicitud=255581&amp;v=04&amp;tareasSIC=true"/>
    <hyperlink ref="O666" r:id="rId76"/>
    <hyperlink ref="O669" r:id="rId77"/>
    <hyperlink ref="O1015" r:id="rId78"/>
    <hyperlink ref="G1017" r:id="rId79" display="https://portalempleado.supersolidaria.gov.co/PortalEmpleado/rees/reesmng.do?formAction=btPreview&amp;au=true&amp;idSolicitud=310661&amp;v=04&amp;tareasSIC=true"/>
    <hyperlink ref="O1022" r:id="rId80"/>
    <hyperlink ref="G1024" r:id="rId81"/>
    <hyperlink ref="O1025" r:id="rId82" display="mailto:servicoopfunza@hotmail.com"/>
  </hyperlinks>
  <pageMargins left="0.70866141732283472" right="0.70866141732283472" top="0.74803149606299213" bottom="0.74803149606299213" header="0" footer="0"/>
  <pageSetup orientation="portrait" r:id="rId83"/>
  <legacyDrawing r:id="rId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opLeftCell="C1" workbookViewId="0">
      <pane ySplit="1" topLeftCell="A2" activePane="bottomLeft" state="frozen"/>
      <selection pane="bottomLeft" activeCell="C413" sqref="C413"/>
    </sheetView>
  </sheetViews>
  <sheetFormatPr baseColWidth="10" defaultColWidth="12.625" defaultRowHeight="15" customHeight="1" x14ac:dyDescent="0.2"/>
  <cols>
    <col min="1" max="1" width="3.875" customWidth="1"/>
    <col min="2" max="2" width="31.75" style="104" customWidth="1"/>
    <col min="3" max="3" width="15.125" customWidth="1"/>
    <col min="4" max="4" width="11" style="257" customWidth="1"/>
    <col min="5" max="5" width="10" style="234" customWidth="1"/>
    <col min="6" max="7" width="18.25" style="217" customWidth="1"/>
    <col min="8" max="8" width="10.625" style="234" customWidth="1"/>
    <col min="9" max="9" width="17.125" style="119" customWidth="1"/>
    <col min="10" max="10" width="12.625" style="234" customWidth="1"/>
    <col min="11" max="11" width="28.125" customWidth="1"/>
    <col min="12" max="12" width="27.25" customWidth="1"/>
    <col min="13" max="13" width="13.875" customWidth="1"/>
    <col min="14" max="14" width="13.5" customWidth="1"/>
    <col min="15" max="15" width="28.125" customWidth="1"/>
    <col min="16" max="16" width="14.5" customWidth="1"/>
    <col min="17" max="17" width="27.5" customWidth="1"/>
    <col min="18" max="26" width="9.375" customWidth="1"/>
  </cols>
  <sheetData>
    <row r="1" spans="1:17" ht="39" customHeight="1" x14ac:dyDescent="0.2">
      <c r="A1" s="6" t="s">
        <v>4337</v>
      </c>
      <c r="B1" s="6" t="s">
        <v>5</v>
      </c>
      <c r="C1" s="6" t="s">
        <v>6</v>
      </c>
      <c r="D1" s="7" t="s">
        <v>7</v>
      </c>
      <c r="E1" s="179" t="s">
        <v>8</v>
      </c>
      <c r="F1" s="210" t="s">
        <v>9</v>
      </c>
      <c r="G1" s="210" t="s">
        <v>10</v>
      </c>
      <c r="H1" s="179" t="s">
        <v>11</v>
      </c>
      <c r="I1" s="7" t="s">
        <v>8165</v>
      </c>
      <c r="J1" s="179" t="s">
        <v>8166</v>
      </c>
      <c r="K1" s="9" t="s">
        <v>12</v>
      </c>
      <c r="L1" s="9" t="s">
        <v>13</v>
      </c>
      <c r="M1" s="9" t="s">
        <v>14</v>
      </c>
      <c r="N1" s="6" t="s">
        <v>15</v>
      </c>
      <c r="O1" s="6" t="s">
        <v>16</v>
      </c>
      <c r="P1" s="6" t="s">
        <v>17</v>
      </c>
      <c r="Q1" s="6" t="s">
        <v>9949</v>
      </c>
    </row>
    <row r="2" spans="1:17" ht="24" customHeight="1" x14ac:dyDescent="0.2">
      <c r="A2" s="10">
        <v>1</v>
      </c>
      <c r="B2" s="10" t="s">
        <v>8167</v>
      </c>
      <c r="C2" s="10" t="s">
        <v>8168</v>
      </c>
      <c r="D2" s="11">
        <v>8260037126</v>
      </c>
      <c r="E2" s="180">
        <v>38919</v>
      </c>
      <c r="F2" s="211">
        <v>20064400025982</v>
      </c>
      <c r="G2" s="211">
        <v>20064400025982</v>
      </c>
      <c r="H2" s="180">
        <v>38919</v>
      </c>
      <c r="I2" s="11">
        <v>20073300004581</v>
      </c>
      <c r="J2" s="180">
        <v>42753</v>
      </c>
      <c r="K2" s="10" t="s">
        <v>2423</v>
      </c>
      <c r="L2" s="10" t="s">
        <v>8169</v>
      </c>
      <c r="M2" s="10" t="s">
        <v>2527</v>
      </c>
      <c r="N2" s="10" t="s">
        <v>134</v>
      </c>
      <c r="O2" s="10" t="s">
        <v>8170</v>
      </c>
      <c r="P2" s="10">
        <v>7603857</v>
      </c>
      <c r="Q2" s="10" t="s">
        <v>4344</v>
      </c>
    </row>
    <row r="3" spans="1:17" ht="14.25" customHeight="1" x14ac:dyDescent="0.2">
      <c r="A3" s="10">
        <f t="shared" ref="A3:A257" si="0">+A2+1</f>
        <v>2</v>
      </c>
      <c r="B3" s="10" t="s">
        <v>8171</v>
      </c>
      <c r="C3" s="10" t="s">
        <v>8172</v>
      </c>
      <c r="D3" s="11">
        <v>8000673882</v>
      </c>
      <c r="E3" s="180">
        <v>38994</v>
      </c>
      <c r="F3" s="211">
        <v>20064400073612</v>
      </c>
      <c r="G3" s="211">
        <v>20144400345222</v>
      </c>
      <c r="H3" s="180">
        <v>41919</v>
      </c>
      <c r="I3" s="11">
        <v>20143300294181</v>
      </c>
      <c r="J3" s="180">
        <v>41940</v>
      </c>
      <c r="K3" s="10" t="s">
        <v>2423</v>
      </c>
      <c r="L3" s="10" t="s">
        <v>8173</v>
      </c>
      <c r="M3" s="10" t="s">
        <v>6563</v>
      </c>
      <c r="N3" s="10" t="s">
        <v>44</v>
      </c>
      <c r="O3" s="10" t="s">
        <v>8174</v>
      </c>
      <c r="P3" s="10">
        <v>4566628</v>
      </c>
      <c r="Q3" s="10" t="s">
        <v>8175</v>
      </c>
    </row>
    <row r="4" spans="1:17" ht="14.25" customHeight="1" x14ac:dyDescent="0.2">
      <c r="A4" s="10">
        <f t="shared" si="0"/>
        <v>3</v>
      </c>
      <c r="B4" s="10" t="s">
        <v>8176</v>
      </c>
      <c r="C4" s="10" t="s">
        <v>8177</v>
      </c>
      <c r="D4" s="11">
        <v>8301396301</v>
      </c>
      <c r="E4" s="180">
        <v>39070</v>
      </c>
      <c r="F4" s="211">
        <v>20064400128082</v>
      </c>
      <c r="G4" s="211">
        <v>20104400244722</v>
      </c>
      <c r="H4" s="180">
        <v>40367</v>
      </c>
      <c r="I4" s="11">
        <v>20103300001081</v>
      </c>
      <c r="J4" s="180">
        <v>40287</v>
      </c>
      <c r="K4" s="10" t="s">
        <v>2423</v>
      </c>
      <c r="L4" s="10" t="s">
        <v>8178</v>
      </c>
      <c r="M4" s="10" t="s">
        <v>4342</v>
      </c>
      <c r="N4" s="10" t="s">
        <v>34</v>
      </c>
      <c r="O4" s="10" t="s">
        <v>8179</v>
      </c>
      <c r="P4" s="10">
        <v>5642028</v>
      </c>
      <c r="Q4" s="10" t="s">
        <v>4344</v>
      </c>
    </row>
    <row r="5" spans="1:17" ht="14.25" customHeight="1" x14ac:dyDescent="0.2">
      <c r="A5" s="10">
        <f t="shared" si="0"/>
        <v>4</v>
      </c>
      <c r="B5" s="10" t="s">
        <v>8180</v>
      </c>
      <c r="C5" s="10" t="s">
        <v>8181</v>
      </c>
      <c r="D5" s="11">
        <v>8300087574</v>
      </c>
      <c r="E5" s="180">
        <v>39266</v>
      </c>
      <c r="F5" s="211">
        <v>20074400168902</v>
      </c>
      <c r="G5" s="211">
        <v>20094400187532</v>
      </c>
      <c r="H5" s="180">
        <v>39965</v>
      </c>
      <c r="I5" s="11">
        <v>20093300318351</v>
      </c>
      <c r="J5" s="180">
        <v>40134</v>
      </c>
      <c r="K5" s="10" t="s">
        <v>4340</v>
      </c>
      <c r="L5" s="10" t="s">
        <v>8182</v>
      </c>
      <c r="M5" s="10" t="s">
        <v>4342</v>
      </c>
      <c r="N5" s="10" t="s">
        <v>34</v>
      </c>
      <c r="O5" s="10" t="s">
        <v>8183</v>
      </c>
      <c r="P5" s="10">
        <v>3343479</v>
      </c>
      <c r="Q5" s="10" t="s">
        <v>8184</v>
      </c>
    </row>
    <row r="6" spans="1:17" ht="14.25" customHeight="1" x14ac:dyDescent="0.2">
      <c r="A6" s="10">
        <f t="shared" si="0"/>
        <v>5</v>
      </c>
      <c r="B6" s="10" t="s">
        <v>8185</v>
      </c>
      <c r="C6" s="11" t="s">
        <v>4344</v>
      </c>
      <c r="D6" s="11">
        <v>8300882821</v>
      </c>
      <c r="E6" s="180">
        <v>39321</v>
      </c>
      <c r="F6" s="211">
        <v>20074400222302</v>
      </c>
      <c r="G6" s="211">
        <v>20143300270751</v>
      </c>
      <c r="H6" s="180">
        <v>41914</v>
      </c>
      <c r="I6" s="11">
        <v>20143300270751</v>
      </c>
      <c r="J6" s="180">
        <v>41914</v>
      </c>
      <c r="K6" s="10" t="s">
        <v>1292</v>
      </c>
      <c r="L6" s="10" t="s">
        <v>8186</v>
      </c>
      <c r="M6" s="10" t="s">
        <v>4342</v>
      </c>
      <c r="N6" s="10" t="s">
        <v>34</v>
      </c>
      <c r="O6" s="10" t="s">
        <v>8187</v>
      </c>
      <c r="P6" s="10">
        <v>7159936</v>
      </c>
      <c r="Q6" s="10" t="s">
        <v>4344</v>
      </c>
    </row>
    <row r="7" spans="1:17" ht="14.25" customHeight="1" x14ac:dyDescent="0.2">
      <c r="A7" s="10">
        <f t="shared" si="0"/>
        <v>6</v>
      </c>
      <c r="B7" s="10" t="s">
        <v>8188</v>
      </c>
      <c r="C7" s="10" t="s">
        <v>8189</v>
      </c>
      <c r="D7" s="11">
        <v>8902076539</v>
      </c>
      <c r="E7" s="180">
        <v>39392</v>
      </c>
      <c r="F7" s="211">
        <v>20074400293972</v>
      </c>
      <c r="G7" s="212">
        <v>20164400010632</v>
      </c>
      <c r="H7" s="180">
        <v>42384</v>
      </c>
      <c r="I7" s="11">
        <v>20083300156831</v>
      </c>
      <c r="J7" s="180">
        <v>39664</v>
      </c>
      <c r="K7" s="10" t="s">
        <v>2423</v>
      </c>
      <c r="L7" s="10" t="s">
        <v>8190</v>
      </c>
      <c r="M7" s="10" t="s">
        <v>4740</v>
      </c>
      <c r="N7" s="10" t="s">
        <v>143</v>
      </c>
      <c r="O7" s="10" t="s">
        <v>8191</v>
      </c>
      <c r="P7" s="10">
        <v>7242430</v>
      </c>
      <c r="Q7" s="10" t="s">
        <v>4344</v>
      </c>
    </row>
    <row r="8" spans="1:17" ht="14.25" customHeight="1" x14ac:dyDescent="0.2">
      <c r="A8" s="10">
        <f t="shared" si="0"/>
        <v>7</v>
      </c>
      <c r="B8" s="10" t="s">
        <v>8192</v>
      </c>
      <c r="C8" s="10" t="s">
        <v>8193</v>
      </c>
      <c r="D8" s="11">
        <v>8305044101</v>
      </c>
      <c r="E8" s="180">
        <v>38793</v>
      </c>
      <c r="F8" s="211">
        <v>20064400028362</v>
      </c>
      <c r="G8" s="211" t="s">
        <v>8194</v>
      </c>
      <c r="H8" s="180">
        <v>38985</v>
      </c>
      <c r="I8" s="11">
        <v>20063500054191</v>
      </c>
      <c r="J8" s="180">
        <v>39748</v>
      </c>
      <c r="K8" s="10" t="s">
        <v>77</v>
      </c>
      <c r="L8" s="10" t="s">
        <v>7960</v>
      </c>
      <c r="M8" s="10" t="s">
        <v>3243</v>
      </c>
      <c r="N8" s="10" t="s">
        <v>134</v>
      </c>
      <c r="O8" s="10" t="s">
        <v>8195</v>
      </c>
      <c r="P8" s="10">
        <v>7615163</v>
      </c>
      <c r="Q8" s="10" t="s">
        <v>4933</v>
      </c>
    </row>
    <row r="9" spans="1:17" ht="14.25" customHeight="1" x14ac:dyDescent="0.2">
      <c r="A9" s="10">
        <f t="shared" si="0"/>
        <v>8</v>
      </c>
      <c r="B9" s="10" t="s">
        <v>3535</v>
      </c>
      <c r="C9" s="10" t="s">
        <v>8196</v>
      </c>
      <c r="D9" s="11">
        <v>8110185596</v>
      </c>
      <c r="E9" s="180">
        <v>39395</v>
      </c>
      <c r="F9" s="211">
        <v>20074400297962</v>
      </c>
      <c r="G9" s="211">
        <v>20134400032402</v>
      </c>
      <c r="H9" s="180">
        <v>41311</v>
      </c>
      <c r="I9" s="11">
        <v>20133300038701</v>
      </c>
      <c r="J9" s="180">
        <v>41332</v>
      </c>
      <c r="K9" s="10" t="s">
        <v>2423</v>
      </c>
      <c r="L9" s="10" t="s">
        <v>8197</v>
      </c>
      <c r="M9" s="10" t="s">
        <v>50</v>
      </c>
      <c r="N9" s="10" t="s">
        <v>44</v>
      </c>
      <c r="O9" s="10" t="s">
        <v>8198</v>
      </c>
      <c r="P9" s="10">
        <v>3164400</v>
      </c>
      <c r="Q9" s="10" t="s">
        <v>8199</v>
      </c>
    </row>
    <row r="10" spans="1:17" ht="14.25" customHeight="1" x14ac:dyDescent="0.2">
      <c r="A10" s="10">
        <f t="shared" si="0"/>
        <v>9</v>
      </c>
      <c r="B10" s="10" t="s">
        <v>8200</v>
      </c>
      <c r="C10" s="10" t="s">
        <v>8201</v>
      </c>
      <c r="D10" s="11">
        <v>8050295545</v>
      </c>
      <c r="E10" s="180">
        <v>39486</v>
      </c>
      <c r="F10" s="211">
        <v>20084400031382</v>
      </c>
      <c r="G10" s="211">
        <v>20104400362842</v>
      </c>
      <c r="H10" s="180">
        <v>40458</v>
      </c>
      <c r="I10" s="11">
        <v>20103300168361</v>
      </c>
      <c r="J10" s="180">
        <v>41068</v>
      </c>
      <c r="K10" s="10" t="s">
        <v>4340</v>
      </c>
      <c r="L10" s="10" t="s">
        <v>8202</v>
      </c>
      <c r="M10" s="10" t="s">
        <v>54</v>
      </c>
      <c r="N10" s="10" t="s">
        <v>25</v>
      </c>
      <c r="O10" s="10" t="s">
        <v>8203</v>
      </c>
      <c r="P10" s="10">
        <v>5147110</v>
      </c>
      <c r="Q10" s="10" t="s">
        <v>8204</v>
      </c>
    </row>
    <row r="11" spans="1:17" ht="14.25" customHeight="1" x14ac:dyDescent="0.2">
      <c r="A11" s="10">
        <f t="shared" si="0"/>
        <v>10</v>
      </c>
      <c r="B11" s="10" t="s">
        <v>8205</v>
      </c>
      <c r="C11" s="10" t="s">
        <v>8206</v>
      </c>
      <c r="D11" s="11">
        <v>8050307844</v>
      </c>
      <c r="E11" s="180">
        <v>39535</v>
      </c>
      <c r="F11" s="211">
        <v>20084400074182</v>
      </c>
      <c r="G11" s="211">
        <v>20104400332652</v>
      </c>
      <c r="H11" s="180">
        <v>40441</v>
      </c>
      <c r="I11" s="11">
        <v>20093300006591</v>
      </c>
      <c r="J11" s="180">
        <v>39840</v>
      </c>
      <c r="K11" s="10" t="s">
        <v>22</v>
      </c>
      <c r="L11" s="10" t="s">
        <v>6552</v>
      </c>
      <c r="M11" s="10" t="s">
        <v>54</v>
      </c>
      <c r="N11" s="10" t="s">
        <v>25</v>
      </c>
      <c r="O11" s="10" t="s">
        <v>8207</v>
      </c>
      <c r="P11" s="10">
        <v>5553030</v>
      </c>
      <c r="Q11" s="10" t="s">
        <v>8208</v>
      </c>
    </row>
    <row r="12" spans="1:17" ht="14.25" customHeight="1" x14ac:dyDescent="0.2">
      <c r="A12" s="10">
        <f t="shared" si="0"/>
        <v>11</v>
      </c>
      <c r="B12" s="10" t="s">
        <v>8209</v>
      </c>
      <c r="C12" s="10" t="s">
        <v>8210</v>
      </c>
      <c r="D12" s="11">
        <v>8050275301</v>
      </c>
      <c r="E12" s="180">
        <v>39611</v>
      </c>
      <c r="F12" s="211">
        <v>20084400152122</v>
      </c>
      <c r="G12" s="211">
        <v>20134400359042</v>
      </c>
      <c r="H12" s="180">
        <v>41621</v>
      </c>
      <c r="I12" s="11">
        <v>20133300213251</v>
      </c>
      <c r="J12" s="180">
        <v>41547</v>
      </c>
      <c r="K12" s="10" t="s">
        <v>1292</v>
      </c>
      <c r="L12" s="10" t="s">
        <v>8211</v>
      </c>
      <c r="M12" s="10" t="s">
        <v>54</v>
      </c>
      <c r="N12" s="10" t="s">
        <v>25</v>
      </c>
      <c r="O12" s="10" t="s">
        <v>8212</v>
      </c>
      <c r="P12" s="10">
        <v>6904111</v>
      </c>
      <c r="Q12" s="10" t="s">
        <v>8213</v>
      </c>
    </row>
    <row r="13" spans="1:17" ht="14.25" customHeight="1" x14ac:dyDescent="0.2">
      <c r="A13" s="10">
        <f t="shared" si="0"/>
        <v>12</v>
      </c>
      <c r="B13" s="10" t="s">
        <v>8214</v>
      </c>
      <c r="C13" s="10" t="s">
        <v>8215</v>
      </c>
      <c r="D13" s="11">
        <v>8020123131</v>
      </c>
      <c r="E13" s="180">
        <v>39622</v>
      </c>
      <c r="F13" s="211" t="s">
        <v>8216</v>
      </c>
      <c r="G13" s="211">
        <v>20123300066841</v>
      </c>
      <c r="H13" s="180">
        <v>40991</v>
      </c>
      <c r="I13" s="11">
        <v>20103300170321</v>
      </c>
      <c r="J13" s="180">
        <v>40338</v>
      </c>
      <c r="K13" s="10" t="s">
        <v>2423</v>
      </c>
      <c r="L13" s="10" t="s">
        <v>8217</v>
      </c>
      <c r="M13" s="10" t="s">
        <v>418</v>
      </c>
      <c r="N13" s="10" t="s">
        <v>335</v>
      </c>
      <c r="O13" s="10" t="s">
        <v>8218</v>
      </c>
      <c r="P13" s="10">
        <v>3493202</v>
      </c>
      <c r="Q13" s="10" t="s">
        <v>8219</v>
      </c>
    </row>
    <row r="14" spans="1:17" ht="14.25" customHeight="1" x14ac:dyDescent="0.2">
      <c r="A14" s="10">
        <f t="shared" si="0"/>
        <v>13</v>
      </c>
      <c r="B14" s="10" t="s">
        <v>8220</v>
      </c>
      <c r="C14" s="10" t="s">
        <v>8221</v>
      </c>
      <c r="D14" s="11">
        <v>8020161205</v>
      </c>
      <c r="E14" s="180">
        <v>39679</v>
      </c>
      <c r="F14" s="211" t="s">
        <v>8222</v>
      </c>
      <c r="G14" s="211" t="s">
        <v>8222</v>
      </c>
      <c r="H14" s="180">
        <v>39679</v>
      </c>
      <c r="I14" s="11">
        <v>20093300050911</v>
      </c>
      <c r="J14" s="180">
        <v>39892</v>
      </c>
      <c r="K14" s="10" t="s">
        <v>2423</v>
      </c>
      <c r="L14" s="10" t="s">
        <v>8223</v>
      </c>
      <c r="M14" s="10" t="s">
        <v>418</v>
      </c>
      <c r="N14" s="10" t="s">
        <v>335</v>
      </c>
      <c r="O14" s="10" t="s">
        <v>8224</v>
      </c>
      <c r="P14" s="10">
        <v>3452630</v>
      </c>
      <c r="Q14" s="10" t="s">
        <v>5766</v>
      </c>
    </row>
    <row r="15" spans="1:17" ht="14.25" customHeight="1" x14ac:dyDescent="0.2">
      <c r="A15" s="10">
        <f t="shared" si="0"/>
        <v>14</v>
      </c>
      <c r="B15" s="10" t="s">
        <v>8225</v>
      </c>
      <c r="C15" s="10" t="s">
        <v>8226</v>
      </c>
      <c r="D15" s="11">
        <v>8040026123</v>
      </c>
      <c r="E15" s="180">
        <v>39680</v>
      </c>
      <c r="F15" s="211" t="s">
        <v>8227</v>
      </c>
      <c r="G15" s="211">
        <v>20164400063942</v>
      </c>
      <c r="H15" s="180">
        <v>42440</v>
      </c>
      <c r="I15" s="11">
        <v>20163300125411</v>
      </c>
      <c r="J15" s="180">
        <v>42561</v>
      </c>
      <c r="K15" s="10" t="s">
        <v>2423</v>
      </c>
      <c r="L15" s="10" t="s">
        <v>8228</v>
      </c>
      <c r="M15" s="10" t="s">
        <v>142</v>
      </c>
      <c r="N15" s="10" t="s">
        <v>143</v>
      </c>
      <c r="O15" s="10" t="s">
        <v>8229</v>
      </c>
      <c r="P15" s="10">
        <v>6436980</v>
      </c>
      <c r="Q15" s="10" t="s">
        <v>8230</v>
      </c>
    </row>
    <row r="16" spans="1:17" ht="14.25" customHeight="1" x14ac:dyDescent="0.2">
      <c r="A16" s="10">
        <f t="shared" si="0"/>
        <v>15</v>
      </c>
      <c r="B16" s="10" t="s">
        <v>8231</v>
      </c>
      <c r="C16" s="10" t="s">
        <v>8232</v>
      </c>
      <c r="D16" s="11">
        <v>9000092034</v>
      </c>
      <c r="E16" s="180">
        <v>39680</v>
      </c>
      <c r="F16" s="211" t="s">
        <v>8233</v>
      </c>
      <c r="G16" s="211">
        <v>20094400016752</v>
      </c>
      <c r="H16" s="180">
        <v>39835</v>
      </c>
      <c r="I16" s="11">
        <v>20093300058441</v>
      </c>
      <c r="J16" s="180">
        <v>39902</v>
      </c>
      <c r="K16" s="10" t="s">
        <v>22</v>
      </c>
      <c r="L16" s="10" t="s">
        <v>8234</v>
      </c>
      <c r="M16" s="10" t="s">
        <v>285</v>
      </c>
      <c r="N16" s="10" t="s">
        <v>286</v>
      </c>
      <c r="O16" s="10" t="s">
        <v>8235</v>
      </c>
      <c r="P16" s="10">
        <v>7440590</v>
      </c>
      <c r="Q16" s="10" t="s">
        <v>4344</v>
      </c>
    </row>
    <row r="17" spans="1:17" ht="14.25" customHeight="1" x14ac:dyDescent="0.2">
      <c r="A17" s="10">
        <f t="shared" si="0"/>
        <v>16</v>
      </c>
      <c r="B17" s="10" t="s">
        <v>8236</v>
      </c>
      <c r="C17" s="10" t="s">
        <v>8237</v>
      </c>
      <c r="D17" s="11">
        <v>8301454505</v>
      </c>
      <c r="E17" s="180">
        <v>39696</v>
      </c>
      <c r="F17" s="211" t="s">
        <v>8238</v>
      </c>
      <c r="G17" s="211">
        <v>20104400444292</v>
      </c>
      <c r="H17" s="180">
        <v>40521</v>
      </c>
      <c r="I17" s="11">
        <v>20113300007361</v>
      </c>
      <c r="J17" s="180">
        <v>40567</v>
      </c>
      <c r="K17" s="10" t="s">
        <v>22</v>
      </c>
      <c r="L17" s="10" t="s">
        <v>8239</v>
      </c>
      <c r="M17" s="10" t="s">
        <v>4342</v>
      </c>
      <c r="N17" s="10" t="s">
        <v>34</v>
      </c>
      <c r="O17" s="10" t="s">
        <v>4344</v>
      </c>
      <c r="P17" s="10" t="s">
        <v>4344</v>
      </c>
      <c r="Q17" s="10" t="s">
        <v>4344</v>
      </c>
    </row>
    <row r="18" spans="1:17" ht="14.25" customHeight="1" x14ac:dyDescent="0.2">
      <c r="A18" s="10">
        <f t="shared" si="0"/>
        <v>17</v>
      </c>
      <c r="B18" s="10" t="s">
        <v>8240</v>
      </c>
      <c r="C18" s="10" t="s">
        <v>8241</v>
      </c>
      <c r="D18" s="11">
        <v>9000082283</v>
      </c>
      <c r="E18" s="180">
        <v>39709</v>
      </c>
      <c r="F18" s="211" t="s">
        <v>8242</v>
      </c>
      <c r="G18" s="211">
        <v>20123300090331</v>
      </c>
      <c r="H18" s="180">
        <v>41016</v>
      </c>
      <c r="I18" s="11">
        <v>20123300090331</v>
      </c>
      <c r="J18" s="180">
        <v>41016</v>
      </c>
      <c r="K18" s="10" t="s">
        <v>22</v>
      </c>
      <c r="L18" s="10" t="s">
        <v>8243</v>
      </c>
      <c r="M18" s="10" t="s">
        <v>4342</v>
      </c>
      <c r="N18" s="10" t="s">
        <v>34</v>
      </c>
      <c r="O18" s="10" t="s">
        <v>8244</v>
      </c>
      <c r="P18" s="10">
        <v>2131820</v>
      </c>
      <c r="Q18" s="10" t="s">
        <v>8245</v>
      </c>
    </row>
    <row r="19" spans="1:17" ht="14.25" customHeight="1" x14ac:dyDescent="0.2">
      <c r="A19" s="10">
        <f t="shared" si="0"/>
        <v>18</v>
      </c>
      <c r="B19" s="10" t="s">
        <v>8246</v>
      </c>
      <c r="C19" s="10" t="s">
        <v>8247</v>
      </c>
      <c r="D19" s="11">
        <v>9000189221</v>
      </c>
      <c r="E19" s="180">
        <v>39783</v>
      </c>
      <c r="F19" s="211">
        <v>20084400398502</v>
      </c>
      <c r="G19" s="211">
        <v>20104400202682</v>
      </c>
      <c r="H19" s="180">
        <v>40331</v>
      </c>
      <c r="I19" s="11">
        <v>20103300140601</v>
      </c>
      <c r="J19" s="180">
        <v>40311</v>
      </c>
      <c r="K19" s="10" t="s">
        <v>113</v>
      </c>
      <c r="L19" s="10" t="s">
        <v>8248</v>
      </c>
      <c r="M19" s="10" t="s">
        <v>2527</v>
      </c>
      <c r="N19" s="10" t="s">
        <v>134</v>
      </c>
      <c r="O19" s="10" t="s">
        <v>8249</v>
      </c>
      <c r="P19" s="10">
        <v>7617028</v>
      </c>
      <c r="Q19" s="10" t="s">
        <v>4344</v>
      </c>
    </row>
    <row r="20" spans="1:17" ht="14.25" customHeight="1" x14ac:dyDescent="0.2">
      <c r="A20" s="10">
        <f t="shared" si="0"/>
        <v>19</v>
      </c>
      <c r="B20" s="10" t="s">
        <v>8250</v>
      </c>
      <c r="C20" s="11" t="s">
        <v>8251</v>
      </c>
      <c r="D20" s="11">
        <v>8100059148</v>
      </c>
      <c r="E20" s="180">
        <v>39839</v>
      </c>
      <c r="F20" s="212" t="s">
        <v>8252</v>
      </c>
      <c r="G20" s="212">
        <v>20104400040222</v>
      </c>
      <c r="H20" s="180">
        <v>40212</v>
      </c>
      <c r="I20" s="11">
        <v>20103300168051</v>
      </c>
      <c r="J20" s="180">
        <v>40337</v>
      </c>
      <c r="K20" s="10" t="s">
        <v>155</v>
      </c>
      <c r="L20" s="10" t="s">
        <v>8253</v>
      </c>
      <c r="M20" s="10" t="s">
        <v>3119</v>
      </c>
      <c r="N20" s="10" t="s">
        <v>61</v>
      </c>
      <c r="O20" s="10" t="s">
        <v>4344</v>
      </c>
      <c r="P20" s="10" t="s">
        <v>4344</v>
      </c>
      <c r="Q20" s="10" t="s">
        <v>4344</v>
      </c>
    </row>
    <row r="21" spans="1:17" ht="14.25" customHeight="1" x14ac:dyDescent="0.2">
      <c r="A21" s="10">
        <f t="shared" si="0"/>
        <v>20</v>
      </c>
      <c r="B21" s="10" t="s">
        <v>8254</v>
      </c>
      <c r="C21" s="10" t="s">
        <v>8255</v>
      </c>
      <c r="D21" s="11">
        <v>8305067151</v>
      </c>
      <c r="E21" s="180">
        <v>39842</v>
      </c>
      <c r="F21" s="212">
        <v>20094400029492</v>
      </c>
      <c r="G21" s="212">
        <v>20174400156612</v>
      </c>
      <c r="H21" s="180">
        <v>42899</v>
      </c>
      <c r="I21" s="11">
        <v>20173200231741</v>
      </c>
      <c r="J21" s="180">
        <v>42964</v>
      </c>
      <c r="K21" s="10" t="s">
        <v>22</v>
      </c>
      <c r="L21" s="10" t="s">
        <v>7827</v>
      </c>
      <c r="M21" s="10" t="s">
        <v>4342</v>
      </c>
      <c r="N21" s="10" t="s">
        <v>34</v>
      </c>
      <c r="O21" s="10" t="s">
        <v>8256</v>
      </c>
      <c r="P21" s="10">
        <v>6164203</v>
      </c>
      <c r="Q21" s="10" t="s">
        <v>4344</v>
      </c>
    </row>
    <row r="22" spans="1:17" ht="14.25" customHeight="1" x14ac:dyDescent="0.2">
      <c r="A22" s="10">
        <f t="shared" si="0"/>
        <v>21</v>
      </c>
      <c r="B22" s="10" t="s">
        <v>8257</v>
      </c>
      <c r="C22" s="10" t="s">
        <v>8258</v>
      </c>
      <c r="D22" s="11">
        <v>8002366915</v>
      </c>
      <c r="E22" s="180">
        <v>39903</v>
      </c>
      <c r="F22" s="212" t="s">
        <v>8259</v>
      </c>
      <c r="G22" s="212">
        <v>20114400390692</v>
      </c>
      <c r="H22" s="180">
        <v>40876</v>
      </c>
      <c r="I22" s="11">
        <v>20123300158661</v>
      </c>
      <c r="J22" s="180">
        <v>41082</v>
      </c>
      <c r="K22" s="10" t="s">
        <v>1292</v>
      </c>
      <c r="L22" s="10" t="s">
        <v>8260</v>
      </c>
      <c r="M22" s="10" t="s">
        <v>2527</v>
      </c>
      <c r="N22" s="10" t="s">
        <v>134</v>
      </c>
      <c r="O22" s="10" t="s">
        <v>8261</v>
      </c>
      <c r="P22" s="10">
        <v>7602062</v>
      </c>
      <c r="Q22" s="10" t="s">
        <v>8262</v>
      </c>
    </row>
    <row r="23" spans="1:17" ht="14.25" customHeight="1" x14ac:dyDescent="0.2">
      <c r="A23" s="10">
        <f t="shared" si="0"/>
        <v>22</v>
      </c>
      <c r="B23" s="10" t="s">
        <v>8263</v>
      </c>
      <c r="C23" s="11" t="s">
        <v>4344</v>
      </c>
      <c r="D23" s="11">
        <v>9000865503</v>
      </c>
      <c r="E23" s="180">
        <v>39909</v>
      </c>
      <c r="F23" s="212" t="s">
        <v>8264</v>
      </c>
      <c r="G23" s="212">
        <v>20104400387012</v>
      </c>
      <c r="H23" s="180">
        <v>40476</v>
      </c>
      <c r="I23" s="11">
        <v>20103300169961</v>
      </c>
      <c r="J23" s="180">
        <v>40338</v>
      </c>
      <c r="K23" s="10" t="s">
        <v>2423</v>
      </c>
      <c r="L23" s="10" t="s">
        <v>8265</v>
      </c>
      <c r="M23" s="10" t="s">
        <v>937</v>
      </c>
      <c r="N23" s="10" t="s">
        <v>546</v>
      </c>
      <c r="O23" s="10" t="s">
        <v>4344</v>
      </c>
      <c r="P23" s="10" t="s">
        <v>4344</v>
      </c>
      <c r="Q23" s="10" t="s">
        <v>4344</v>
      </c>
    </row>
    <row r="24" spans="1:17" ht="14.25" customHeight="1" x14ac:dyDescent="0.2">
      <c r="A24" s="10">
        <f t="shared" si="0"/>
        <v>23</v>
      </c>
      <c r="B24" s="10" t="s">
        <v>8266</v>
      </c>
      <c r="C24" s="10" t="s">
        <v>8267</v>
      </c>
      <c r="D24" s="11">
        <v>8305068221</v>
      </c>
      <c r="E24" s="180">
        <v>39924</v>
      </c>
      <c r="F24" s="211">
        <v>20094400128952</v>
      </c>
      <c r="G24" s="211">
        <v>20174400156592</v>
      </c>
      <c r="H24" s="180">
        <v>43052</v>
      </c>
      <c r="I24" s="11">
        <v>20173200237221</v>
      </c>
      <c r="J24" s="180">
        <v>42970</v>
      </c>
      <c r="K24" s="10" t="s">
        <v>77</v>
      </c>
      <c r="L24" s="10" t="s">
        <v>8268</v>
      </c>
      <c r="M24" s="10" t="s">
        <v>4342</v>
      </c>
      <c r="N24" s="10" t="s">
        <v>34</v>
      </c>
      <c r="O24" s="10" t="s">
        <v>8269</v>
      </c>
      <c r="P24" s="10">
        <v>6164203</v>
      </c>
      <c r="Q24" s="10" t="s">
        <v>8270</v>
      </c>
    </row>
    <row r="25" spans="1:17" ht="14.25" customHeight="1" x14ac:dyDescent="0.2">
      <c r="A25" s="10">
        <f t="shared" si="0"/>
        <v>24</v>
      </c>
      <c r="B25" s="10" t="s">
        <v>8271</v>
      </c>
      <c r="C25" s="10" t="s">
        <v>8272</v>
      </c>
      <c r="D25" s="11">
        <v>8040132633</v>
      </c>
      <c r="E25" s="180">
        <v>39926</v>
      </c>
      <c r="F25" s="212" t="s">
        <v>8273</v>
      </c>
      <c r="G25" s="212">
        <v>20094400338602</v>
      </c>
      <c r="H25" s="180">
        <v>40074</v>
      </c>
      <c r="I25" s="11">
        <v>20093300309161</v>
      </c>
      <c r="J25" s="180">
        <v>40122</v>
      </c>
      <c r="K25" s="10" t="s">
        <v>2423</v>
      </c>
      <c r="L25" s="10" t="s">
        <v>7403</v>
      </c>
      <c r="M25" s="10" t="s">
        <v>142</v>
      </c>
      <c r="N25" s="10" t="s">
        <v>143</v>
      </c>
      <c r="O25" s="10" t="s">
        <v>4344</v>
      </c>
      <c r="P25" s="10" t="s">
        <v>4344</v>
      </c>
      <c r="Q25" s="10" t="s">
        <v>4344</v>
      </c>
    </row>
    <row r="26" spans="1:17" ht="14.25" customHeight="1" x14ac:dyDescent="0.2">
      <c r="A26" s="10">
        <f t="shared" si="0"/>
        <v>25</v>
      </c>
      <c r="B26" s="10" t="s">
        <v>8274</v>
      </c>
      <c r="C26" s="10" t="s">
        <v>8275</v>
      </c>
      <c r="D26" s="11">
        <v>8210033132</v>
      </c>
      <c r="E26" s="180">
        <v>39926</v>
      </c>
      <c r="F26" s="212" t="s">
        <v>8276</v>
      </c>
      <c r="G26" s="212">
        <v>20134400367922</v>
      </c>
      <c r="H26" s="180">
        <v>41631</v>
      </c>
      <c r="I26" s="11">
        <v>20143300076751</v>
      </c>
      <c r="J26" s="180">
        <v>41730</v>
      </c>
      <c r="K26" s="10" t="s">
        <v>2423</v>
      </c>
      <c r="L26" s="10" t="s">
        <v>8277</v>
      </c>
      <c r="M26" s="10" t="s">
        <v>8278</v>
      </c>
      <c r="N26" s="10" t="s">
        <v>546</v>
      </c>
      <c r="O26" s="10" t="s">
        <v>8279</v>
      </c>
      <c r="P26" s="10">
        <v>6959063</v>
      </c>
      <c r="Q26" s="10" t="s">
        <v>8280</v>
      </c>
    </row>
    <row r="27" spans="1:17" ht="14.25" customHeight="1" x14ac:dyDescent="0.2">
      <c r="A27" s="10">
        <f t="shared" si="0"/>
        <v>26</v>
      </c>
      <c r="B27" s="10" t="s">
        <v>8281</v>
      </c>
      <c r="C27" s="10" t="s">
        <v>8282</v>
      </c>
      <c r="D27" s="11">
        <v>8305068207</v>
      </c>
      <c r="E27" s="180">
        <v>39938</v>
      </c>
      <c r="F27" s="211">
        <v>20094400152852</v>
      </c>
      <c r="G27" s="211">
        <v>20174400156602</v>
      </c>
      <c r="H27" s="180">
        <v>42899</v>
      </c>
      <c r="I27" s="11">
        <v>20173200222861</v>
      </c>
      <c r="J27" s="180">
        <v>42961</v>
      </c>
      <c r="K27" s="10" t="s">
        <v>22</v>
      </c>
      <c r="L27" s="10" t="s">
        <v>8283</v>
      </c>
      <c r="M27" s="10" t="s">
        <v>4342</v>
      </c>
      <c r="N27" s="10" t="s">
        <v>34</v>
      </c>
      <c r="O27" s="10" t="s">
        <v>8284</v>
      </c>
      <c r="P27" s="10">
        <v>6164203</v>
      </c>
      <c r="Q27" s="10" t="s">
        <v>4344</v>
      </c>
    </row>
    <row r="28" spans="1:17" ht="14.25" customHeight="1" x14ac:dyDescent="0.2">
      <c r="A28" s="10">
        <f t="shared" si="0"/>
        <v>27</v>
      </c>
      <c r="B28" s="10" t="s">
        <v>8285</v>
      </c>
      <c r="C28" s="10" t="s">
        <v>8286</v>
      </c>
      <c r="D28" s="11">
        <v>8070066258</v>
      </c>
      <c r="E28" s="180">
        <v>39952</v>
      </c>
      <c r="F28" s="212" t="s">
        <v>8287</v>
      </c>
      <c r="G28" s="212">
        <v>20104400446972</v>
      </c>
      <c r="H28" s="180">
        <v>40525</v>
      </c>
      <c r="I28" s="11">
        <v>20093300334161</v>
      </c>
      <c r="J28" s="180">
        <v>40145</v>
      </c>
      <c r="K28" s="10" t="s">
        <v>31</v>
      </c>
      <c r="L28" s="10" t="s">
        <v>8288</v>
      </c>
      <c r="M28" s="10" t="s">
        <v>167</v>
      </c>
      <c r="N28" s="10" t="s">
        <v>168</v>
      </c>
      <c r="O28" s="10" t="s">
        <v>8289</v>
      </c>
      <c r="P28" s="10">
        <v>5771913</v>
      </c>
      <c r="Q28" s="10" t="s">
        <v>4344</v>
      </c>
    </row>
    <row r="29" spans="1:17" ht="14.25" customHeight="1" x14ac:dyDescent="0.2">
      <c r="A29" s="10">
        <f t="shared" si="0"/>
        <v>28</v>
      </c>
      <c r="B29" s="10" t="s">
        <v>8290</v>
      </c>
      <c r="C29" s="10" t="s">
        <v>4344</v>
      </c>
      <c r="D29" s="11">
        <v>8909848648</v>
      </c>
      <c r="E29" s="180">
        <v>39960</v>
      </c>
      <c r="F29" s="211">
        <v>20094400183482</v>
      </c>
      <c r="G29" s="211">
        <v>20104400446052</v>
      </c>
      <c r="H29" s="180">
        <v>40522</v>
      </c>
      <c r="I29" s="11">
        <v>20103300282001</v>
      </c>
      <c r="J29" s="180">
        <v>40436</v>
      </c>
      <c r="K29" s="10" t="s">
        <v>2423</v>
      </c>
      <c r="L29" s="10" t="s">
        <v>2809</v>
      </c>
      <c r="M29" s="10" t="s">
        <v>50</v>
      </c>
      <c r="N29" s="10" t="s">
        <v>44</v>
      </c>
      <c r="O29" s="10" t="s">
        <v>8291</v>
      </c>
      <c r="P29" s="10">
        <v>4708199</v>
      </c>
      <c r="Q29" s="10" t="s">
        <v>8292</v>
      </c>
    </row>
    <row r="30" spans="1:17" ht="14.25" customHeight="1" x14ac:dyDescent="0.2">
      <c r="A30" s="10">
        <f t="shared" si="0"/>
        <v>29</v>
      </c>
      <c r="B30" s="10" t="s">
        <v>8293</v>
      </c>
      <c r="C30" s="10" t="s">
        <v>8294</v>
      </c>
      <c r="D30" s="11">
        <v>9000484352</v>
      </c>
      <c r="E30" s="180">
        <v>39968</v>
      </c>
      <c r="F30" s="211">
        <v>20094400193132</v>
      </c>
      <c r="G30" s="211" t="s">
        <v>8295</v>
      </c>
      <c r="H30" s="180">
        <v>40493</v>
      </c>
      <c r="I30" s="11">
        <v>20103300358961</v>
      </c>
      <c r="J30" s="180">
        <v>40507</v>
      </c>
      <c r="K30" s="10" t="s">
        <v>2423</v>
      </c>
      <c r="L30" s="10" t="s">
        <v>8296</v>
      </c>
      <c r="M30" s="10" t="s">
        <v>4342</v>
      </c>
      <c r="N30" s="10" t="s">
        <v>34</v>
      </c>
      <c r="O30" s="10" t="s">
        <v>8297</v>
      </c>
      <c r="P30" s="10">
        <v>5443592</v>
      </c>
      <c r="Q30" s="10" t="s">
        <v>8298</v>
      </c>
    </row>
    <row r="31" spans="1:17" ht="14.25" customHeight="1" x14ac:dyDescent="0.2">
      <c r="A31" s="10">
        <f t="shared" si="0"/>
        <v>30</v>
      </c>
      <c r="B31" s="10" t="s">
        <v>8299</v>
      </c>
      <c r="C31" s="10" t="s">
        <v>8300</v>
      </c>
      <c r="D31" s="11">
        <v>8911005431</v>
      </c>
      <c r="E31" s="180">
        <v>39982</v>
      </c>
      <c r="F31" s="211">
        <v>20094400213252</v>
      </c>
      <c r="G31" s="211">
        <v>20154400340772</v>
      </c>
      <c r="H31" s="180">
        <v>42342</v>
      </c>
      <c r="I31" s="11">
        <v>20163300042371</v>
      </c>
      <c r="J31" s="180">
        <v>42443</v>
      </c>
      <c r="K31" s="10" t="s">
        <v>1292</v>
      </c>
      <c r="L31" s="10" t="s">
        <v>8301</v>
      </c>
      <c r="M31" s="10" t="s">
        <v>625</v>
      </c>
      <c r="N31" s="10" t="s">
        <v>100</v>
      </c>
      <c r="O31" s="10" t="s">
        <v>8302</v>
      </c>
      <c r="P31" s="10">
        <v>8760144</v>
      </c>
      <c r="Q31" s="10" t="s">
        <v>4344</v>
      </c>
    </row>
    <row r="32" spans="1:17" ht="14.25" customHeight="1" x14ac:dyDescent="0.2">
      <c r="A32" s="10">
        <f t="shared" si="0"/>
        <v>31</v>
      </c>
      <c r="B32" s="10" t="s">
        <v>8303</v>
      </c>
      <c r="C32" s="10" t="s">
        <v>8304</v>
      </c>
      <c r="D32" s="11">
        <v>8320062518</v>
      </c>
      <c r="E32" s="180">
        <v>39997</v>
      </c>
      <c r="F32" s="211">
        <v>20094400230972</v>
      </c>
      <c r="G32" s="211" t="s">
        <v>8305</v>
      </c>
      <c r="H32" s="180">
        <v>40486</v>
      </c>
      <c r="I32" s="11">
        <v>20113300012291</v>
      </c>
      <c r="J32" s="180">
        <v>40575</v>
      </c>
      <c r="K32" s="10" t="s">
        <v>1292</v>
      </c>
      <c r="L32" s="10" t="s">
        <v>8306</v>
      </c>
      <c r="M32" s="10" t="s">
        <v>8307</v>
      </c>
      <c r="N32" s="10" t="s">
        <v>34</v>
      </c>
      <c r="O32" s="10" t="s">
        <v>8308</v>
      </c>
      <c r="P32" s="10">
        <v>8490363</v>
      </c>
      <c r="Q32" s="10" t="s">
        <v>4344</v>
      </c>
    </row>
    <row r="33" spans="1:17" ht="14.25" customHeight="1" x14ac:dyDescent="0.2">
      <c r="A33" s="10">
        <f t="shared" si="0"/>
        <v>32</v>
      </c>
      <c r="B33" s="10" t="s">
        <v>8309</v>
      </c>
      <c r="C33" s="10" t="s">
        <v>8310</v>
      </c>
      <c r="D33" s="11">
        <v>8301163796</v>
      </c>
      <c r="E33" s="180">
        <v>40046</v>
      </c>
      <c r="F33" s="211">
        <v>20094400302902</v>
      </c>
      <c r="G33" s="211">
        <v>20124400001712</v>
      </c>
      <c r="H33" s="180">
        <v>41214</v>
      </c>
      <c r="I33" s="11">
        <v>20103300103081</v>
      </c>
      <c r="J33" s="180">
        <v>40289</v>
      </c>
      <c r="K33" s="10" t="s">
        <v>2423</v>
      </c>
      <c r="L33" s="10" t="s">
        <v>8311</v>
      </c>
      <c r="M33" s="10" t="s">
        <v>4342</v>
      </c>
      <c r="N33" s="10" t="s">
        <v>34</v>
      </c>
      <c r="O33" s="10" t="s">
        <v>8312</v>
      </c>
      <c r="P33" s="10">
        <v>3632585</v>
      </c>
      <c r="Q33" s="10" t="s">
        <v>4344</v>
      </c>
    </row>
    <row r="34" spans="1:17" ht="14.25" customHeight="1" x14ac:dyDescent="0.2">
      <c r="A34" s="10">
        <f t="shared" si="0"/>
        <v>33</v>
      </c>
      <c r="B34" s="10" t="s">
        <v>8313</v>
      </c>
      <c r="C34" s="10" t="s">
        <v>8314</v>
      </c>
      <c r="D34" s="11">
        <v>8300778545</v>
      </c>
      <c r="E34" s="180">
        <v>40081</v>
      </c>
      <c r="F34" s="212">
        <v>20094400347442</v>
      </c>
      <c r="G34" s="211">
        <v>20154400113492</v>
      </c>
      <c r="H34" s="180">
        <v>42229</v>
      </c>
      <c r="I34" s="11">
        <v>20103300051761</v>
      </c>
      <c r="J34" s="180">
        <v>40245</v>
      </c>
      <c r="K34" s="10" t="s">
        <v>2423</v>
      </c>
      <c r="L34" s="10" t="s">
        <v>8315</v>
      </c>
      <c r="M34" s="10" t="s">
        <v>4342</v>
      </c>
      <c r="N34" s="10" t="s">
        <v>34</v>
      </c>
      <c r="O34" s="10" t="s">
        <v>4344</v>
      </c>
      <c r="P34" s="10" t="s">
        <v>4344</v>
      </c>
      <c r="Q34" s="10" t="s">
        <v>4344</v>
      </c>
    </row>
    <row r="35" spans="1:17" ht="14.25" customHeight="1" x14ac:dyDescent="0.2">
      <c r="A35" s="10">
        <f t="shared" si="0"/>
        <v>34</v>
      </c>
      <c r="B35" s="10" t="s">
        <v>8316</v>
      </c>
      <c r="C35" s="11" t="s">
        <v>8317</v>
      </c>
      <c r="D35" s="11">
        <v>8170058532</v>
      </c>
      <c r="E35" s="180">
        <v>40112</v>
      </c>
      <c r="F35" s="211">
        <v>20094400385772</v>
      </c>
      <c r="G35" s="211" t="s">
        <v>8318</v>
      </c>
      <c r="H35" s="180">
        <v>40367</v>
      </c>
      <c r="I35" s="11">
        <v>20103300186741</v>
      </c>
      <c r="J35" s="180">
        <v>40350</v>
      </c>
      <c r="K35" s="10" t="s">
        <v>31</v>
      </c>
      <c r="L35" s="10" t="s">
        <v>8319</v>
      </c>
      <c r="M35" s="10" t="s">
        <v>937</v>
      </c>
      <c r="N35" s="10" t="s">
        <v>546</v>
      </c>
      <c r="O35" s="10" t="s">
        <v>8320</v>
      </c>
      <c r="P35" s="10">
        <v>8208303</v>
      </c>
      <c r="Q35" s="10" t="s">
        <v>8321</v>
      </c>
    </row>
    <row r="36" spans="1:17" ht="14.25" customHeight="1" x14ac:dyDescent="0.2">
      <c r="A36" s="10">
        <f t="shared" si="0"/>
        <v>35</v>
      </c>
      <c r="B36" s="10" t="s">
        <v>8322</v>
      </c>
      <c r="C36" s="10" t="s">
        <v>4344</v>
      </c>
      <c r="D36" s="11">
        <v>8301259500</v>
      </c>
      <c r="E36" s="180">
        <v>40121</v>
      </c>
      <c r="F36" s="211">
        <v>20094400397772</v>
      </c>
      <c r="G36" s="211" t="s">
        <v>8323</v>
      </c>
      <c r="H36" s="180">
        <v>40585</v>
      </c>
      <c r="I36" s="11">
        <v>20103300227451</v>
      </c>
      <c r="J36" s="180">
        <v>40393</v>
      </c>
      <c r="K36" s="10" t="s">
        <v>2423</v>
      </c>
      <c r="L36" s="10" t="s">
        <v>8324</v>
      </c>
      <c r="M36" s="10" t="s">
        <v>4342</v>
      </c>
      <c r="N36" s="10" t="s">
        <v>34</v>
      </c>
      <c r="O36" s="10" t="s">
        <v>4344</v>
      </c>
      <c r="P36" s="10" t="s">
        <v>4344</v>
      </c>
      <c r="Q36" s="10" t="s">
        <v>4344</v>
      </c>
    </row>
    <row r="37" spans="1:17" ht="14.25" customHeight="1" x14ac:dyDescent="0.2">
      <c r="A37" s="10">
        <f t="shared" si="0"/>
        <v>36</v>
      </c>
      <c r="B37" s="10" t="s">
        <v>8325</v>
      </c>
      <c r="C37" s="10" t="s">
        <v>8326</v>
      </c>
      <c r="D37" s="11">
        <v>8300144829</v>
      </c>
      <c r="E37" s="180">
        <v>40147</v>
      </c>
      <c r="F37" s="211">
        <v>20094400423072</v>
      </c>
      <c r="G37" s="211" t="s">
        <v>8327</v>
      </c>
      <c r="H37" s="180">
        <v>40504</v>
      </c>
      <c r="I37" s="11">
        <v>20103300371711</v>
      </c>
      <c r="J37" s="180">
        <v>40525</v>
      </c>
      <c r="K37" s="10" t="s">
        <v>1292</v>
      </c>
      <c r="L37" s="10" t="s">
        <v>8328</v>
      </c>
      <c r="M37" s="10" t="s">
        <v>4342</v>
      </c>
      <c r="N37" s="10" t="s">
        <v>34</v>
      </c>
      <c r="O37" s="10" t="s">
        <v>8329</v>
      </c>
      <c r="P37" s="10">
        <v>4172360</v>
      </c>
      <c r="Q37" s="10" t="s">
        <v>8330</v>
      </c>
    </row>
    <row r="38" spans="1:17" ht="14.25" customHeight="1" x14ac:dyDescent="0.2">
      <c r="A38" s="10">
        <f t="shared" si="0"/>
        <v>37</v>
      </c>
      <c r="B38" s="10" t="s">
        <v>8331</v>
      </c>
      <c r="C38" s="10" t="s">
        <v>8332</v>
      </c>
      <c r="D38" s="11">
        <v>9000262004</v>
      </c>
      <c r="E38" s="180">
        <v>40211</v>
      </c>
      <c r="F38" s="211">
        <v>20104400039052</v>
      </c>
      <c r="G38" s="211">
        <v>20114400239212</v>
      </c>
      <c r="H38" s="180">
        <v>40736</v>
      </c>
      <c r="I38" s="11">
        <v>20113300133941</v>
      </c>
      <c r="J38" s="180">
        <v>40693</v>
      </c>
      <c r="K38" s="10" t="s">
        <v>113</v>
      </c>
      <c r="L38" s="10" t="s">
        <v>8333</v>
      </c>
      <c r="M38" s="10" t="s">
        <v>8163</v>
      </c>
      <c r="N38" s="10" t="s">
        <v>335</v>
      </c>
      <c r="O38" s="10" t="s">
        <v>4344</v>
      </c>
      <c r="P38" s="10" t="s">
        <v>4344</v>
      </c>
      <c r="Q38" s="10" t="s">
        <v>4344</v>
      </c>
    </row>
    <row r="39" spans="1:17" ht="14.25" customHeight="1" x14ac:dyDescent="0.2">
      <c r="A39" s="10">
        <f t="shared" si="0"/>
        <v>38</v>
      </c>
      <c r="B39" s="10" t="s">
        <v>8334</v>
      </c>
      <c r="C39" s="10" t="s">
        <v>8335</v>
      </c>
      <c r="D39" s="11">
        <v>8050239010</v>
      </c>
      <c r="E39" s="180">
        <v>40226</v>
      </c>
      <c r="F39" s="211">
        <v>20104400057902</v>
      </c>
      <c r="G39" s="211" t="s">
        <v>8336</v>
      </c>
      <c r="H39" s="180">
        <v>40703</v>
      </c>
      <c r="I39" s="11">
        <v>20103300359161</v>
      </c>
      <c r="J39" s="180">
        <v>40507</v>
      </c>
      <c r="K39" s="10" t="s">
        <v>1292</v>
      </c>
      <c r="L39" s="10" t="s">
        <v>8337</v>
      </c>
      <c r="M39" s="10" t="s">
        <v>1461</v>
      </c>
      <c r="N39" s="10" t="s">
        <v>25</v>
      </c>
      <c r="O39" s="10" t="s">
        <v>8338</v>
      </c>
      <c r="P39" s="10">
        <v>8890961</v>
      </c>
      <c r="Q39" s="10" t="s">
        <v>8339</v>
      </c>
    </row>
    <row r="40" spans="1:17" ht="14.25" customHeight="1" x14ac:dyDescent="0.2">
      <c r="A40" s="10">
        <f t="shared" si="0"/>
        <v>39</v>
      </c>
      <c r="B40" s="10" t="s">
        <v>8340</v>
      </c>
      <c r="C40" s="10" t="s">
        <v>8341</v>
      </c>
      <c r="D40" s="11">
        <v>9000239703</v>
      </c>
      <c r="E40" s="180">
        <v>40280</v>
      </c>
      <c r="F40" s="211">
        <v>20104400119232</v>
      </c>
      <c r="G40" s="211">
        <v>20104400423282</v>
      </c>
      <c r="H40" s="180">
        <v>40504</v>
      </c>
      <c r="I40" s="11">
        <v>20123300096651</v>
      </c>
      <c r="J40" s="180">
        <v>41024</v>
      </c>
      <c r="K40" s="10" t="s">
        <v>113</v>
      </c>
      <c r="L40" s="10" t="s">
        <v>8342</v>
      </c>
      <c r="M40" s="10" t="s">
        <v>99</v>
      </c>
      <c r="N40" s="10" t="s">
        <v>100</v>
      </c>
      <c r="O40" s="10" t="s">
        <v>8343</v>
      </c>
      <c r="P40" s="10">
        <v>8720912</v>
      </c>
      <c r="Q40" s="10" t="s">
        <v>8344</v>
      </c>
    </row>
    <row r="41" spans="1:17" ht="14.25" customHeight="1" x14ac:dyDescent="0.2">
      <c r="A41" s="10">
        <f t="shared" si="0"/>
        <v>40</v>
      </c>
      <c r="B41" s="10" t="s">
        <v>8345</v>
      </c>
      <c r="C41" s="10" t="s">
        <v>8346</v>
      </c>
      <c r="D41" s="11">
        <v>8305099825</v>
      </c>
      <c r="E41" s="180">
        <v>40318</v>
      </c>
      <c r="F41" s="211">
        <v>20104400182702</v>
      </c>
      <c r="G41" s="211">
        <v>20104400308882</v>
      </c>
      <c r="H41" s="180">
        <v>40417</v>
      </c>
      <c r="I41" s="11">
        <v>20103300327921</v>
      </c>
      <c r="J41" s="180">
        <v>40509</v>
      </c>
      <c r="K41" s="10" t="s">
        <v>77</v>
      </c>
      <c r="L41" s="10" t="s">
        <v>8347</v>
      </c>
      <c r="M41" s="10" t="s">
        <v>4342</v>
      </c>
      <c r="N41" s="10" t="s">
        <v>34</v>
      </c>
      <c r="O41" s="10" t="s">
        <v>8348</v>
      </c>
      <c r="P41" s="10">
        <v>7428642</v>
      </c>
      <c r="Q41" s="10" t="s">
        <v>1174</v>
      </c>
    </row>
    <row r="42" spans="1:17" ht="14.25" customHeight="1" x14ac:dyDescent="0.2">
      <c r="A42" s="10">
        <f t="shared" si="0"/>
        <v>41</v>
      </c>
      <c r="B42" s="10" t="s">
        <v>8349</v>
      </c>
      <c r="C42" s="10" t="s">
        <v>8350</v>
      </c>
      <c r="D42" s="11">
        <v>8000059030</v>
      </c>
      <c r="E42" s="180">
        <v>40353</v>
      </c>
      <c r="F42" s="211">
        <v>20104400228142</v>
      </c>
      <c r="G42" s="211">
        <v>20124400227362</v>
      </c>
      <c r="H42" s="180">
        <v>41115</v>
      </c>
      <c r="I42" s="11">
        <v>20123300219021</v>
      </c>
      <c r="J42" s="180">
        <v>41143</v>
      </c>
      <c r="K42" s="10" t="s">
        <v>2423</v>
      </c>
      <c r="L42" s="10" t="s">
        <v>8351</v>
      </c>
      <c r="M42" s="10" t="s">
        <v>1443</v>
      </c>
      <c r="N42" s="10" t="s">
        <v>34</v>
      </c>
      <c r="O42" s="10" t="s">
        <v>8352</v>
      </c>
      <c r="P42" s="10">
        <v>8293000</v>
      </c>
      <c r="Q42" s="10" t="s">
        <v>8353</v>
      </c>
    </row>
    <row r="43" spans="1:17" ht="14.25" customHeight="1" x14ac:dyDescent="0.2">
      <c r="A43" s="10">
        <f t="shared" si="0"/>
        <v>42</v>
      </c>
      <c r="B43" s="10" t="s">
        <v>8354</v>
      </c>
      <c r="C43" s="10" t="s">
        <v>8355</v>
      </c>
      <c r="D43" s="11">
        <v>8040112548</v>
      </c>
      <c r="E43" s="180">
        <v>40407</v>
      </c>
      <c r="F43" s="211">
        <v>20104400295082</v>
      </c>
      <c r="G43" s="211">
        <v>20124400068752</v>
      </c>
      <c r="H43" s="180">
        <v>40966</v>
      </c>
      <c r="I43" s="11">
        <v>20123300081371</v>
      </c>
      <c r="J43" s="180">
        <v>41003</v>
      </c>
      <c r="K43" s="10" t="s">
        <v>5553</v>
      </c>
      <c r="L43" s="10" t="s">
        <v>8356</v>
      </c>
      <c r="M43" s="10" t="s">
        <v>142</v>
      </c>
      <c r="N43" s="10" t="s">
        <v>143</v>
      </c>
      <c r="O43" s="10" t="s">
        <v>8357</v>
      </c>
      <c r="P43" s="10">
        <v>6161626</v>
      </c>
      <c r="Q43" s="10" t="s">
        <v>8358</v>
      </c>
    </row>
    <row r="44" spans="1:17" ht="14.25" customHeight="1" x14ac:dyDescent="0.2">
      <c r="A44" s="10">
        <f t="shared" si="0"/>
        <v>43</v>
      </c>
      <c r="B44" s="10" t="s">
        <v>8359</v>
      </c>
      <c r="C44" s="10" t="s">
        <v>8360</v>
      </c>
      <c r="D44" s="11">
        <v>9002388690</v>
      </c>
      <c r="E44" s="180">
        <v>40409</v>
      </c>
      <c r="F44" s="211">
        <v>20104400299162</v>
      </c>
      <c r="G44" s="211">
        <v>20114400390832</v>
      </c>
      <c r="H44" s="180">
        <v>40876</v>
      </c>
      <c r="I44" s="11">
        <v>20123300039721</v>
      </c>
      <c r="J44" s="180">
        <v>40966</v>
      </c>
      <c r="K44" s="10" t="s">
        <v>22</v>
      </c>
      <c r="L44" s="10" t="s">
        <v>8361</v>
      </c>
      <c r="M44" s="10" t="s">
        <v>5029</v>
      </c>
      <c r="N44" s="10" t="s">
        <v>25</v>
      </c>
      <c r="O44" s="10" t="s">
        <v>8362</v>
      </c>
      <c r="P44" s="10">
        <v>2208645</v>
      </c>
      <c r="Q44" s="10" t="s">
        <v>8363</v>
      </c>
    </row>
    <row r="45" spans="1:17" ht="14.25" customHeight="1" x14ac:dyDescent="0.2">
      <c r="A45" s="10">
        <f t="shared" si="0"/>
        <v>44</v>
      </c>
      <c r="B45" s="10" t="s">
        <v>8364</v>
      </c>
      <c r="C45" s="10" t="s">
        <v>4344</v>
      </c>
      <c r="D45" s="11">
        <v>9000728016</v>
      </c>
      <c r="E45" s="180">
        <v>40420</v>
      </c>
      <c r="F45" s="211">
        <v>20104400310212</v>
      </c>
      <c r="G45" s="211">
        <v>20104400373482</v>
      </c>
      <c r="H45" s="180">
        <v>40466</v>
      </c>
      <c r="I45" s="11">
        <v>20103300327211</v>
      </c>
      <c r="J45" s="180">
        <v>40477</v>
      </c>
      <c r="K45" s="10" t="s">
        <v>8365</v>
      </c>
      <c r="L45" s="10" t="s">
        <v>8366</v>
      </c>
      <c r="M45" s="10" t="s">
        <v>4342</v>
      </c>
      <c r="N45" s="10" t="s">
        <v>34</v>
      </c>
      <c r="O45" s="10" t="s">
        <v>4344</v>
      </c>
      <c r="P45" s="10" t="s">
        <v>4344</v>
      </c>
      <c r="Q45" s="10" t="s">
        <v>4344</v>
      </c>
    </row>
    <row r="46" spans="1:17" ht="14.25" customHeight="1" x14ac:dyDescent="0.2">
      <c r="A46" s="10">
        <f t="shared" si="0"/>
        <v>45</v>
      </c>
      <c r="B46" s="10" t="s">
        <v>8367</v>
      </c>
      <c r="C46" s="10" t="s">
        <v>8368</v>
      </c>
      <c r="D46" s="11">
        <v>8040048863</v>
      </c>
      <c r="E46" s="180">
        <v>40445</v>
      </c>
      <c r="F46" s="211">
        <v>20104400340832</v>
      </c>
      <c r="G46" s="211">
        <v>20144400039302</v>
      </c>
      <c r="H46" s="180">
        <v>41680</v>
      </c>
      <c r="I46" s="11">
        <v>20143300183551</v>
      </c>
      <c r="J46" s="180">
        <v>41830</v>
      </c>
      <c r="K46" s="10" t="s">
        <v>1292</v>
      </c>
      <c r="L46" s="10" t="s">
        <v>8369</v>
      </c>
      <c r="M46" s="10" t="s">
        <v>693</v>
      </c>
      <c r="N46" s="10" t="s">
        <v>143</v>
      </c>
      <c r="O46" s="10" t="s">
        <v>8370</v>
      </c>
      <c r="P46" s="10">
        <v>6376380</v>
      </c>
      <c r="Q46" s="10" t="s">
        <v>4344</v>
      </c>
    </row>
    <row r="47" spans="1:17" ht="14.25" customHeight="1" x14ac:dyDescent="0.2">
      <c r="A47" s="10">
        <f t="shared" si="0"/>
        <v>46</v>
      </c>
      <c r="B47" s="10" t="s">
        <v>8371</v>
      </c>
      <c r="C47" s="11" t="s">
        <v>4344</v>
      </c>
      <c r="D47" s="11">
        <v>8002415583</v>
      </c>
      <c r="E47" s="180">
        <v>40502</v>
      </c>
      <c r="F47" s="211">
        <v>20094400413492</v>
      </c>
      <c r="G47" s="211" t="s">
        <v>8372</v>
      </c>
      <c r="H47" s="180">
        <v>41386</v>
      </c>
      <c r="I47" s="11">
        <v>20133300036571</v>
      </c>
      <c r="J47" s="180">
        <v>41328</v>
      </c>
      <c r="K47" s="10" t="s">
        <v>189</v>
      </c>
      <c r="L47" s="10" t="s">
        <v>8373</v>
      </c>
      <c r="M47" s="10" t="s">
        <v>54</v>
      </c>
      <c r="N47" s="10" t="s">
        <v>25</v>
      </c>
      <c r="O47" s="10" t="s">
        <v>4344</v>
      </c>
      <c r="P47" s="10" t="s">
        <v>4344</v>
      </c>
      <c r="Q47" s="10" t="s">
        <v>4344</v>
      </c>
    </row>
    <row r="48" spans="1:17" ht="14.25" customHeight="1" x14ac:dyDescent="0.2">
      <c r="A48" s="10">
        <f t="shared" si="0"/>
        <v>47</v>
      </c>
      <c r="B48" s="10" t="s">
        <v>8374</v>
      </c>
      <c r="C48" s="10" t="s">
        <v>8375</v>
      </c>
      <c r="D48" s="11">
        <v>8220060941</v>
      </c>
      <c r="E48" s="180">
        <v>40529</v>
      </c>
      <c r="F48" s="211">
        <v>20104400454432</v>
      </c>
      <c r="G48" s="211">
        <v>20114400391952</v>
      </c>
      <c r="H48" s="180">
        <v>40877</v>
      </c>
      <c r="I48" s="11">
        <v>20113300406781</v>
      </c>
      <c r="J48" s="180">
        <v>40808</v>
      </c>
      <c r="K48" s="10" t="s">
        <v>2423</v>
      </c>
      <c r="L48" s="10" t="s">
        <v>8376</v>
      </c>
      <c r="M48" s="10" t="s">
        <v>1205</v>
      </c>
      <c r="N48" s="10" t="s">
        <v>669</v>
      </c>
      <c r="O48" s="10" t="s">
        <v>8377</v>
      </c>
      <c r="P48" s="10">
        <v>6688806</v>
      </c>
      <c r="Q48" s="10" t="s">
        <v>8378</v>
      </c>
    </row>
    <row r="49" spans="1:17" ht="14.25" customHeight="1" x14ac:dyDescent="0.2">
      <c r="A49" s="10">
        <f t="shared" si="0"/>
        <v>48</v>
      </c>
      <c r="B49" s="10" t="s">
        <v>8379</v>
      </c>
      <c r="C49" s="10" t="s">
        <v>8380</v>
      </c>
      <c r="D49" s="11">
        <v>8220072421</v>
      </c>
      <c r="E49" s="180">
        <v>40529</v>
      </c>
      <c r="F49" s="211">
        <v>20104400454442</v>
      </c>
      <c r="G49" s="211">
        <v>20124400070842</v>
      </c>
      <c r="H49" s="180">
        <v>40968</v>
      </c>
      <c r="I49" s="11">
        <v>20123300039121</v>
      </c>
      <c r="J49" s="180">
        <v>40966</v>
      </c>
      <c r="K49" s="10" t="s">
        <v>5666</v>
      </c>
      <c r="L49" s="10" t="s">
        <v>8381</v>
      </c>
      <c r="M49" s="10" t="s">
        <v>1205</v>
      </c>
      <c r="N49" s="10" t="s">
        <v>669</v>
      </c>
      <c r="O49" s="10" t="s">
        <v>8382</v>
      </c>
      <c r="P49" s="10">
        <v>6700700</v>
      </c>
      <c r="Q49" s="10" t="s">
        <v>8383</v>
      </c>
    </row>
    <row r="50" spans="1:17" ht="14.25" customHeight="1" x14ac:dyDescent="0.2">
      <c r="A50" s="10">
        <f t="shared" si="0"/>
        <v>49</v>
      </c>
      <c r="B50" s="10" t="s">
        <v>8384</v>
      </c>
      <c r="C50" s="10" t="s">
        <v>8385</v>
      </c>
      <c r="D50" s="11">
        <v>8220074838</v>
      </c>
      <c r="E50" s="180">
        <v>40529</v>
      </c>
      <c r="F50" s="211">
        <v>20104400454372</v>
      </c>
      <c r="G50" s="211">
        <v>20114400391962</v>
      </c>
      <c r="H50" s="180">
        <v>40877</v>
      </c>
      <c r="I50" s="11">
        <v>20113300222201</v>
      </c>
      <c r="J50" s="180">
        <v>40785</v>
      </c>
      <c r="K50" s="10" t="s">
        <v>22</v>
      </c>
      <c r="L50" s="10" t="s">
        <v>8386</v>
      </c>
      <c r="M50" s="10" t="s">
        <v>1205</v>
      </c>
      <c r="N50" s="10" t="s">
        <v>669</v>
      </c>
      <c r="O50" s="10" t="s">
        <v>8387</v>
      </c>
      <c r="P50" s="10">
        <v>6636272</v>
      </c>
      <c r="Q50" s="10" t="s">
        <v>1580</v>
      </c>
    </row>
    <row r="51" spans="1:17" ht="14.25" customHeight="1" x14ac:dyDescent="0.2">
      <c r="A51" s="10">
        <f t="shared" si="0"/>
        <v>50</v>
      </c>
      <c r="B51" s="10" t="s">
        <v>8388</v>
      </c>
      <c r="C51" s="10" t="s">
        <v>8389</v>
      </c>
      <c r="D51" s="11">
        <v>8220076028</v>
      </c>
      <c r="E51" s="180">
        <v>40529</v>
      </c>
      <c r="F51" s="211">
        <v>20104400454472</v>
      </c>
      <c r="G51" s="211">
        <v>20114400391972</v>
      </c>
      <c r="H51" s="180">
        <v>40877</v>
      </c>
      <c r="I51" s="11">
        <v>20113300406791</v>
      </c>
      <c r="J51" s="180">
        <v>40808</v>
      </c>
      <c r="K51" s="10" t="s">
        <v>5666</v>
      </c>
      <c r="L51" s="10" t="s">
        <v>8390</v>
      </c>
      <c r="M51" s="10" t="s">
        <v>1205</v>
      </c>
      <c r="N51" s="10" t="s">
        <v>669</v>
      </c>
      <c r="O51" s="10" t="s">
        <v>8391</v>
      </c>
      <c r="P51" s="10">
        <v>6643855</v>
      </c>
      <c r="Q51" s="10" t="s">
        <v>1580</v>
      </c>
    </row>
    <row r="52" spans="1:17" ht="14.25" customHeight="1" x14ac:dyDescent="0.2">
      <c r="A52" s="10">
        <f t="shared" si="0"/>
        <v>51</v>
      </c>
      <c r="B52" s="10" t="s">
        <v>8392</v>
      </c>
      <c r="C52" s="10" t="s">
        <v>8393</v>
      </c>
      <c r="D52" s="11">
        <v>9001002974</v>
      </c>
      <c r="E52" s="180">
        <v>40529</v>
      </c>
      <c r="F52" s="211">
        <v>20104400453882</v>
      </c>
      <c r="G52" s="211">
        <v>20144400160112</v>
      </c>
      <c r="H52" s="180">
        <v>41766</v>
      </c>
      <c r="I52" s="11">
        <v>20143300237201</v>
      </c>
      <c r="J52" s="180">
        <v>41876</v>
      </c>
      <c r="K52" s="10" t="s">
        <v>189</v>
      </c>
      <c r="L52" s="10" t="s">
        <v>8394</v>
      </c>
      <c r="M52" s="10" t="s">
        <v>1695</v>
      </c>
      <c r="N52" s="10" t="s">
        <v>143</v>
      </c>
      <c r="O52" s="10" t="s">
        <v>8395</v>
      </c>
      <c r="P52" s="10">
        <v>2760022</v>
      </c>
      <c r="Q52" s="10" t="s">
        <v>8396</v>
      </c>
    </row>
    <row r="53" spans="1:17" ht="14.25" customHeight="1" x14ac:dyDescent="0.2">
      <c r="A53" s="10">
        <f t="shared" si="0"/>
        <v>52</v>
      </c>
      <c r="B53" s="10" t="s">
        <v>8397</v>
      </c>
      <c r="C53" s="10" t="s">
        <v>8398</v>
      </c>
      <c r="D53" s="11">
        <v>8000477231</v>
      </c>
      <c r="E53" s="180">
        <v>40557</v>
      </c>
      <c r="F53" s="211">
        <v>20114400005052</v>
      </c>
      <c r="G53" s="211">
        <v>20114400381892</v>
      </c>
      <c r="H53" s="180">
        <v>40868</v>
      </c>
      <c r="I53" s="11">
        <v>20123300081211</v>
      </c>
      <c r="J53" s="180">
        <v>41003</v>
      </c>
      <c r="K53" s="10" t="s">
        <v>5666</v>
      </c>
      <c r="L53" s="10" t="s">
        <v>8399</v>
      </c>
      <c r="M53" s="10" t="s">
        <v>4342</v>
      </c>
      <c r="N53" s="10" t="s">
        <v>34</v>
      </c>
      <c r="O53" s="10" t="s">
        <v>8400</v>
      </c>
      <c r="P53" s="10">
        <v>6711198</v>
      </c>
      <c r="Q53" s="10" t="s">
        <v>8401</v>
      </c>
    </row>
    <row r="54" spans="1:17" ht="14.25" customHeight="1" x14ac:dyDescent="0.2">
      <c r="A54" s="10">
        <f t="shared" si="0"/>
        <v>53</v>
      </c>
      <c r="B54" s="10" t="s">
        <v>8402</v>
      </c>
      <c r="C54" s="10" t="s">
        <v>8403</v>
      </c>
      <c r="D54" s="11">
        <v>8220071944</v>
      </c>
      <c r="E54" s="180">
        <v>40557</v>
      </c>
      <c r="F54" s="211">
        <v>20114400005252</v>
      </c>
      <c r="G54" s="211">
        <v>20114400391942</v>
      </c>
      <c r="H54" s="180">
        <v>40877</v>
      </c>
      <c r="I54" s="11">
        <v>20113300466481</v>
      </c>
      <c r="J54" s="180">
        <v>40865</v>
      </c>
      <c r="K54" s="10" t="s">
        <v>77</v>
      </c>
      <c r="L54" s="10" t="s">
        <v>8404</v>
      </c>
      <c r="M54" s="10" t="s">
        <v>1205</v>
      </c>
      <c r="N54" s="10" t="s">
        <v>669</v>
      </c>
      <c r="O54" s="10" t="s">
        <v>8405</v>
      </c>
      <c r="P54" s="10">
        <v>6714787</v>
      </c>
      <c r="Q54" s="10" t="s">
        <v>1575</v>
      </c>
    </row>
    <row r="55" spans="1:17" ht="14.25" customHeight="1" x14ac:dyDescent="0.2">
      <c r="A55" s="10">
        <f t="shared" si="0"/>
        <v>54</v>
      </c>
      <c r="B55" s="10" t="s">
        <v>8406</v>
      </c>
      <c r="C55" s="10" t="s">
        <v>879</v>
      </c>
      <c r="D55" s="11">
        <v>8110379797</v>
      </c>
      <c r="E55" s="180">
        <v>40569</v>
      </c>
      <c r="F55" s="211">
        <v>20114400029002</v>
      </c>
      <c r="G55" s="211">
        <v>20144400109392</v>
      </c>
      <c r="H55" s="180">
        <v>41737</v>
      </c>
      <c r="I55" s="11">
        <v>20143300239781</v>
      </c>
      <c r="J55" s="180">
        <v>41879</v>
      </c>
      <c r="K55" s="10" t="s">
        <v>2423</v>
      </c>
      <c r="L55" s="10" t="s">
        <v>8407</v>
      </c>
      <c r="M55" s="10" t="s">
        <v>50</v>
      </c>
      <c r="N55" s="10" t="s">
        <v>44</v>
      </c>
      <c r="O55" s="10" t="s">
        <v>8408</v>
      </c>
      <c r="P55" s="10">
        <v>2393236</v>
      </c>
      <c r="Q55" s="10" t="s">
        <v>883</v>
      </c>
    </row>
    <row r="56" spans="1:17" ht="14.25" customHeight="1" x14ac:dyDescent="0.2">
      <c r="A56" s="10">
        <f t="shared" si="0"/>
        <v>55</v>
      </c>
      <c r="B56" s="10" t="s">
        <v>8409</v>
      </c>
      <c r="C56" s="11" t="s">
        <v>4344</v>
      </c>
      <c r="D56" s="11">
        <v>8305147044</v>
      </c>
      <c r="E56" s="180">
        <v>40570</v>
      </c>
      <c r="F56" s="211">
        <v>20114400031242</v>
      </c>
      <c r="G56" s="211">
        <v>20144400074132</v>
      </c>
      <c r="H56" s="180">
        <v>41708</v>
      </c>
      <c r="I56" s="11">
        <v>20143300174801</v>
      </c>
      <c r="J56" s="180">
        <v>41823</v>
      </c>
      <c r="K56" s="10" t="s">
        <v>2423</v>
      </c>
      <c r="L56" s="10" t="s">
        <v>8410</v>
      </c>
      <c r="M56" s="10" t="s">
        <v>50</v>
      </c>
      <c r="N56" s="10" t="s">
        <v>44</v>
      </c>
      <c r="O56" s="10" t="s">
        <v>4344</v>
      </c>
      <c r="P56" s="10" t="s">
        <v>4344</v>
      </c>
      <c r="Q56" s="10" t="s">
        <v>4344</v>
      </c>
    </row>
    <row r="57" spans="1:17" ht="14.25" customHeight="1" x14ac:dyDescent="0.2">
      <c r="A57" s="10">
        <f t="shared" si="0"/>
        <v>56</v>
      </c>
      <c r="B57" s="10" t="s">
        <v>8411</v>
      </c>
      <c r="C57" s="10" t="s">
        <v>8412</v>
      </c>
      <c r="D57" s="11">
        <v>8220072405</v>
      </c>
      <c r="E57" s="180">
        <v>40571</v>
      </c>
      <c r="F57" s="211">
        <v>20114400035312</v>
      </c>
      <c r="G57" s="211">
        <v>20114400391922</v>
      </c>
      <c r="H57" s="180">
        <v>40877</v>
      </c>
      <c r="I57" s="11">
        <v>20113300425811</v>
      </c>
      <c r="J57" s="180">
        <v>40830</v>
      </c>
      <c r="K57" s="10" t="s">
        <v>5666</v>
      </c>
      <c r="L57" s="10" t="s">
        <v>8413</v>
      </c>
      <c r="M57" s="10" t="s">
        <v>1205</v>
      </c>
      <c r="N57" s="10" t="s">
        <v>669</v>
      </c>
      <c r="O57" s="10" t="s">
        <v>8382</v>
      </c>
      <c r="P57" s="10">
        <v>6700700</v>
      </c>
      <c r="Q57" s="10" t="s">
        <v>1575</v>
      </c>
    </row>
    <row r="58" spans="1:17" ht="14.25" customHeight="1" x14ac:dyDescent="0.2">
      <c r="A58" s="10">
        <f t="shared" si="0"/>
        <v>57</v>
      </c>
      <c r="B58" s="10" t="s">
        <v>8414</v>
      </c>
      <c r="C58" s="10" t="s">
        <v>8415</v>
      </c>
      <c r="D58" s="11">
        <v>8110423521</v>
      </c>
      <c r="E58" s="180">
        <v>40595</v>
      </c>
      <c r="F58" s="211">
        <v>20114400064982</v>
      </c>
      <c r="G58" s="211">
        <v>20144400309942</v>
      </c>
      <c r="H58" s="180">
        <v>41884</v>
      </c>
      <c r="I58" s="11">
        <v>20143300252461</v>
      </c>
      <c r="J58" s="180">
        <v>41892</v>
      </c>
      <c r="K58" s="10" t="s">
        <v>2423</v>
      </c>
      <c r="L58" s="10" t="s">
        <v>8416</v>
      </c>
      <c r="M58" s="10" t="s">
        <v>50</v>
      </c>
      <c r="N58" s="10" t="s">
        <v>44</v>
      </c>
      <c r="O58" s="10" t="s">
        <v>8417</v>
      </c>
      <c r="P58" s="10">
        <v>4443218</v>
      </c>
      <c r="Q58" s="10" t="s">
        <v>8418</v>
      </c>
    </row>
    <row r="59" spans="1:17" ht="14.25" customHeight="1" x14ac:dyDescent="0.2">
      <c r="A59" s="10">
        <f t="shared" si="0"/>
        <v>58</v>
      </c>
      <c r="B59" s="10" t="s">
        <v>8419</v>
      </c>
      <c r="C59" s="10" t="s">
        <v>4344</v>
      </c>
      <c r="D59" s="11">
        <v>8908053769</v>
      </c>
      <c r="E59" s="180">
        <v>40598</v>
      </c>
      <c r="F59" s="211">
        <v>20114400071722</v>
      </c>
      <c r="G59" s="211">
        <v>2015400313292</v>
      </c>
      <c r="H59" s="180">
        <v>42357</v>
      </c>
      <c r="I59" s="11">
        <v>20163300002321</v>
      </c>
      <c r="J59" s="180">
        <v>42376</v>
      </c>
      <c r="K59" s="10" t="s">
        <v>5666</v>
      </c>
      <c r="L59" s="10" t="s">
        <v>7829</v>
      </c>
      <c r="M59" s="10" t="s">
        <v>60</v>
      </c>
      <c r="N59" s="10" t="s">
        <v>61</v>
      </c>
      <c r="O59" s="10" t="s">
        <v>8420</v>
      </c>
      <c r="P59" s="10">
        <v>8844101</v>
      </c>
      <c r="Q59" s="10" t="s">
        <v>8421</v>
      </c>
    </row>
    <row r="60" spans="1:17" ht="14.25" customHeight="1" x14ac:dyDescent="0.2">
      <c r="A60" s="10">
        <f t="shared" si="0"/>
        <v>59</v>
      </c>
      <c r="B60" s="10" t="s">
        <v>8422</v>
      </c>
      <c r="C60" s="10" t="s">
        <v>8423</v>
      </c>
      <c r="D60" s="11">
        <v>8040164181</v>
      </c>
      <c r="E60" s="180">
        <v>40617</v>
      </c>
      <c r="F60" s="211">
        <v>20114400087822</v>
      </c>
      <c r="G60" s="211">
        <v>20144400160132</v>
      </c>
      <c r="H60" s="180">
        <v>41766</v>
      </c>
      <c r="I60" s="11">
        <v>20123300081401</v>
      </c>
      <c r="J60" s="180">
        <v>41003</v>
      </c>
      <c r="K60" s="10" t="s">
        <v>1292</v>
      </c>
      <c r="L60" s="10" t="s">
        <v>8394</v>
      </c>
      <c r="M60" s="10" t="s">
        <v>1985</v>
      </c>
      <c r="N60" s="10" t="s">
        <v>143</v>
      </c>
      <c r="O60" s="10" t="s">
        <v>8424</v>
      </c>
      <c r="P60" s="10">
        <v>6468288</v>
      </c>
      <c r="Q60" s="10" t="s">
        <v>5920</v>
      </c>
    </row>
    <row r="61" spans="1:17" ht="14.25" customHeight="1" x14ac:dyDescent="0.2">
      <c r="A61" s="10">
        <f t="shared" si="0"/>
        <v>60</v>
      </c>
      <c r="B61" s="10" t="s">
        <v>8425</v>
      </c>
      <c r="C61" s="10" t="s">
        <v>8426</v>
      </c>
      <c r="D61" s="11">
        <v>9000078328</v>
      </c>
      <c r="E61" s="180">
        <v>40617</v>
      </c>
      <c r="F61" s="211">
        <v>20114400087712</v>
      </c>
      <c r="G61" s="211">
        <v>20154400357042</v>
      </c>
      <c r="H61" s="180">
        <v>42360</v>
      </c>
      <c r="I61" s="11">
        <v>20163300059851</v>
      </c>
      <c r="J61" s="180">
        <v>42467</v>
      </c>
      <c r="K61" s="10" t="s">
        <v>2423</v>
      </c>
      <c r="L61" s="10" t="s">
        <v>8394</v>
      </c>
      <c r="M61" s="10" t="s">
        <v>4342</v>
      </c>
      <c r="N61" s="10" t="s">
        <v>34</v>
      </c>
      <c r="O61" s="10" t="s">
        <v>5898</v>
      </c>
      <c r="P61" s="10">
        <v>7564080</v>
      </c>
      <c r="Q61" s="10" t="s">
        <v>5899</v>
      </c>
    </row>
    <row r="62" spans="1:17" ht="14.25" customHeight="1" x14ac:dyDescent="0.2">
      <c r="A62" s="10">
        <f t="shared" si="0"/>
        <v>61</v>
      </c>
      <c r="B62" s="10" t="s">
        <v>8427</v>
      </c>
      <c r="C62" s="10" t="s">
        <v>2947</v>
      </c>
      <c r="D62" s="11">
        <v>8150005022</v>
      </c>
      <c r="E62" s="180">
        <v>40632</v>
      </c>
      <c r="F62" s="211">
        <v>20114400104432</v>
      </c>
      <c r="G62" s="211">
        <v>20194400229932</v>
      </c>
      <c r="H62" s="180">
        <v>43677</v>
      </c>
      <c r="I62" s="11">
        <v>20193310205411</v>
      </c>
      <c r="J62" s="180">
        <v>43714</v>
      </c>
      <c r="K62" s="10" t="s">
        <v>1292</v>
      </c>
      <c r="L62" s="10" t="s">
        <v>8428</v>
      </c>
      <c r="M62" s="10" t="s">
        <v>5127</v>
      </c>
      <c r="N62" s="10" t="s">
        <v>25</v>
      </c>
      <c r="O62" s="10" t="s">
        <v>8429</v>
      </c>
      <c r="P62" s="10">
        <v>2374242</v>
      </c>
      <c r="Q62" s="10" t="s">
        <v>8430</v>
      </c>
    </row>
    <row r="63" spans="1:17" ht="14.25" customHeight="1" x14ac:dyDescent="0.2">
      <c r="A63" s="10">
        <f t="shared" si="0"/>
        <v>62</v>
      </c>
      <c r="B63" s="10" t="s">
        <v>8431</v>
      </c>
      <c r="C63" s="10" t="s">
        <v>8432</v>
      </c>
      <c r="D63" s="11">
        <v>8300478744</v>
      </c>
      <c r="E63" s="180">
        <v>40651</v>
      </c>
      <c r="F63" s="211">
        <v>20114400130382</v>
      </c>
      <c r="G63" s="211">
        <v>20144400254462</v>
      </c>
      <c r="H63" s="180">
        <v>41836</v>
      </c>
      <c r="I63" s="11">
        <v>20133300123521</v>
      </c>
      <c r="J63" s="180">
        <v>41431</v>
      </c>
      <c r="K63" s="10" t="s">
        <v>1292</v>
      </c>
      <c r="L63" s="10" t="s">
        <v>8433</v>
      </c>
      <c r="M63" s="10" t="s">
        <v>4342</v>
      </c>
      <c r="N63" s="10" t="s">
        <v>34</v>
      </c>
      <c r="O63" s="10" t="s">
        <v>8434</v>
      </c>
      <c r="P63" s="10">
        <v>3681191</v>
      </c>
      <c r="Q63" s="10" t="s">
        <v>8435</v>
      </c>
    </row>
    <row r="64" spans="1:17" ht="14.25" customHeight="1" x14ac:dyDescent="0.2">
      <c r="A64" s="10">
        <f t="shared" si="0"/>
        <v>63</v>
      </c>
      <c r="B64" s="10" t="s">
        <v>8436</v>
      </c>
      <c r="C64" s="10" t="s">
        <v>8437</v>
      </c>
      <c r="D64" s="11">
        <v>9001502559</v>
      </c>
      <c r="E64" s="180">
        <v>40680</v>
      </c>
      <c r="F64" s="211">
        <v>20114400171202</v>
      </c>
      <c r="G64" s="211">
        <v>20124400059652</v>
      </c>
      <c r="H64" s="180">
        <v>40959</v>
      </c>
      <c r="I64" s="11">
        <v>20123300066041</v>
      </c>
      <c r="J64" s="180">
        <v>40991</v>
      </c>
      <c r="K64" s="10" t="s">
        <v>22</v>
      </c>
      <c r="L64" s="10" t="s">
        <v>8438</v>
      </c>
      <c r="M64" s="10" t="s">
        <v>1515</v>
      </c>
      <c r="N64" s="10" t="s">
        <v>25</v>
      </c>
      <c r="O64" s="10" t="s">
        <v>2273</v>
      </c>
      <c r="P64" s="10">
        <v>2870562</v>
      </c>
      <c r="Q64" s="10" t="s">
        <v>8439</v>
      </c>
    </row>
    <row r="65" spans="1:17" ht="14.25" customHeight="1" x14ac:dyDescent="0.2">
      <c r="A65" s="10">
        <f t="shared" si="0"/>
        <v>64</v>
      </c>
      <c r="B65" s="10" t="s">
        <v>8440</v>
      </c>
      <c r="C65" s="10" t="s">
        <v>8441</v>
      </c>
      <c r="D65" s="11">
        <v>8301287751</v>
      </c>
      <c r="E65" s="180">
        <v>40711</v>
      </c>
      <c r="F65" s="211">
        <v>20114400290292</v>
      </c>
      <c r="G65" s="211">
        <v>20114400403162</v>
      </c>
      <c r="H65" s="180">
        <v>40890</v>
      </c>
      <c r="I65" s="11" t="s">
        <v>8442</v>
      </c>
      <c r="J65" s="180">
        <v>40954</v>
      </c>
      <c r="K65" s="10" t="s">
        <v>2423</v>
      </c>
      <c r="L65" s="10" t="s">
        <v>8443</v>
      </c>
      <c r="M65" s="10" t="s">
        <v>4342</v>
      </c>
      <c r="N65" s="10" t="s">
        <v>34</v>
      </c>
      <c r="O65" s="10" t="s">
        <v>8444</v>
      </c>
      <c r="P65" s="10">
        <v>6944219</v>
      </c>
      <c r="Q65" s="10" t="s">
        <v>8445</v>
      </c>
    </row>
    <row r="66" spans="1:17" ht="14.25" customHeight="1" x14ac:dyDescent="0.2">
      <c r="A66" s="10">
        <f t="shared" si="0"/>
        <v>65</v>
      </c>
      <c r="B66" s="10" t="s">
        <v>8446</v>
      </c>
      <c r="C66" s="10" t="s">
        <v>8447</v>
      </c>
      <c r="D66" s="11">
        <v>9003541937</v>
      </c>
      <c r="E66" s="180">
        <v>40743</v>
      </c>
      <c r="F66" s="211">
        <v>20114400250472</v>
      </c>
      <c r="G66" s="211">
        <v>20124400348192</v>
      </c>
      <c r="H66" s="180">
        <v>41249</v>
      </c>
      <c r="I66" s="11">
        <v>20133300113731</v>
      </c>
      <c r="J66" s="180">
        <v>41417</v>
      </c>
      <c r="K66" s="10" t="s">
        <v>1292</v>
      </c>
      <c r="L66" s="10" t="s">
        <v>8448</v>
      </c>
      <c r="M66" s="10" t="s">
        <v>8449</v>
      </c>
      <c r="N66" s="10" t="s">
        <v>44</v>
      </c>
      <c r="O66" s="10" t="s">
        <v>8450</v>
      </c>
      <c r="P66" s="10">
        <v>3788383</v>
      </c>
      <c r="Q66" s="10" t="s">
        <v>8451</v>
      </c>
    </row>
    <row r="67" spans="1:17" ht="14.25" customHeight="1" x14ac:dyDescent="0.2">
      <c r="A67" s="10">
        <f t="shared" si="0"/>
        <v>66</v>
      </c>
      <c r="B67" s="10" t="s">
        <v>8452</v>
      </c>
      <c r="C67" s="10" t="s">
        <v>8453</v>
      </c>
      <c r="D67" s="11">
        <v>8100049777</v>
      </c>
      <c r="E67" s="180">
        <v>40756</v>
      </c>
      <c r="F67" s="211">
        <v>20114400268892</v>
      </c>
      <c r="G67" s="211">
        <v>20134400301912</v>
      </c>
      <c r="H67" s="180">
        <v>41563</v>
      </c>
      <c r="I67" s="11">
        <v>20133300246721</v>
      </c>
      <c r="J67" s="180">
        <v>41590</v>
      </c>
      <c r="K67" s="10" t="s">
        <v>2423</v>
      </c>
      <c r="L67" s="10" t="s">
        <v>8454</v>
      </c>
      <c r="M67" s="10" t="s">
        <v>60</v>
      </c>
      <c r="N67" s="10" t="s">
        <v>61</v>
      </c>
      <c r="O67" s="10" t="s">
        <v>8455</v>
      </c>
      <c r="P67" s="10">
        <v>8901110</v>
      </c>
      <c r="Q67" s="10" t="s">
        <v>8456</v>
      </c>
    </row>
    <row r="68" spans="1:17" ht="14.25" customHeight="1" x14ac:dyDescent="0.2">
      <c r="A68" s="10">
        <f t="shared" si="0"/>
        <v>67</v>
      </c>
      <c r="B68" s="10" t="s">
        <v>8457</v>
      </c>
      <c r="C68" s="10" t="s">
        <v>8458</v>
      </c>
      <c r="D68" s="11">
        <v>9003432350</v>
      </c>
      <c r="E68" s="180">
        <v>40764</v>
      </c>
      <c r="F68" s="211">
        <v>20114400278632</v>
      </c>
      <c r="G68" s="211">
        <v>20124400245752</v>
      </c>
      <c r="H68" s="180">
        <v>41136</v>
      </c>
      <c r="I68" s="11">
        <v>20123300227271</v>
      </c>
      <c r="J68" s="180">
        <v>41151</v>
      </c>
      <c r="K68" s="10" t="s">
        <v>2423</v>
      </c>
      <c r="L68" s="10" t="s">
        <v>8459</v>
      </c>
      <c r="M68" s="10" t="s">
        <v>4342</v>
      </c>
      <c r="N68" s="10" t="s">
        <v>34</v>
      </c>
      <c r="O68" s="10" t="s">
        <v>8460</v>
      </c>
      <c r="P68" s="10">
        <v>6690117</v>
      </c>
      <c r="Q68" s="10" t="s">
        <v>8461</v>
      </c>
    </row>
    <row r="69" spans="1:17" ht="14.25" customHeight="1" x14ac:dyDescent="0.2">
      <c r="A69" s="10">
        <f t="shared" si="0"/>
        <v>68</v>
      </c>
      <c r="B69" s="10" t="s">
        <v>8462</v>
      </c>
      <c r="C69" s="10" t="s">
        <v>8463</v>
      </c>
      <c r="D69" s="11">
        <v>8301054615</v>
      </c>
      <c r="E69" s="180">
        <v>40767</v>
      </c>
      <c r="F69" s="211">
        <v>20114400281812</v>
      </c>
      <c r="G69" s="211">
        <v>20144400231802</v>
      </c>
      <c r="H69" s="180">
        <v>41816</v>
      </c>
      <c r="I69" s="11">
        <v>20143300201481</v>
      </c>
      <c r="J69" s="180">
        <v>41843</v>
      </c>
      <c r="K69" s="10" t="s">
        <v>2423</v>
      </c>
      <c r="L69" s="10" t="s">
        <v>8464</v>
      </c>
      <c r="M69" s="10" t="s">
        <v>4342</v>
      </c>
      <c r="N69" s="10" t="s">
        <v>34</v>
      </c>
      <c r="O69" s="10" t="s">
        <v>8465</v>
      </c>
      <c r="P69" s="10">
        <v>6091793</v>
      </c>
      <c r="Q69" s="10" t="s">
        <v>8466</v>
      </c>
    </row>
    <row r="70" spans="1:17" ht="14.25" customHeight="1" x14ac:dyDescent="0.2">
      <c r="A70" s="10">
        <f t="shared" si="0"/>
        <v>69</v>
      </c>
      <c r="B70" s="10" t="s">
        <v>8467</v>
      </c>
      <c r="C70" s="10" t="s">
        <v>8468</v>
      </c>
      <c r="D70" s="11">
        <v>9003012232</v>
      </c>
      <c r="E70" s="180">
        <v>40780</v>
      </c>
      <c r="F70" s="211">
        <v>20114400298342</v>
      </c>
      <c r="G70" s="211">
        <v>20194400146962</v>
      </c>
      <c r="H70" s="180">
        <v>43608</v>
      </c>
      <c r="I70" s="11">
        <v>20193310188501</v>
      </c>
      <c r="J70" s="180">
        <v>43691</v>
      </c>
      <c r="K70" s="10" t="s">
        <v>2423</v>
      </c>
      <c r="L70" s="10" t="s">
        <v>8469</v>
      </c>
      <c r="M70" s="10" t="s">
        <v>418</v>
      </c>
      <c r="N70" s="10" t="s">
        <v>335</v>
      </c>
      <c r="O70" s="10" t="s">
        <v>8470</v>
      </c>
      <c r="P70" s="10">
        <v>3711700</v>
      </c>
      <c r="Q70" s="10" t="s">
        <v>8471</v>
      </c>
    </row>
    <row r="71" spans="1:17" ht="14.25" customHeight="1" x14ac:dyDescent="0.2">
      <c r="A71" s="10">
        <f t="shared" si="0"/>
        <v>70</v>
      </c>
      <c r="B71" s="10" t="s">
        <v>8472</v>
      </c>
      <c r="C71" s="10" t="s">
        <v>8473</v>
      </c>
      <c r="D71" s="11">
        <v>9000354847</v>
      </c>
      <c r="E71" s="180">
        <v>40842</v>
      </c>
      <c r="F71" s="211">
        <v>20114400361722</v>
      </c>
      <c r="G71" s="211">
        <v>20134400077512</v>
      </c>
      <c r="H71" s="180">
        <v>41352</v>
      </c>
      <c r="I71" s="11">
        <v>20133300090221</v>
      </c>
      <c r="J71" s="180">
        <v>41393</v>
      </c>
      <c r="K71" s="10" t="s">
        <v>2423</v>
      </c>
      <c r="L71" s="10" t="s">
        <v>8474</v>
      </c>
      <c r="M71" s="10" t="s">
        <v>4342</v>
      </c>
      <c r="N71" s="10" t="s">
        <v>34</v>
      </c>
      <c r="O71" s="10" t="s">
        <v>8475</v>
      </c>
      <c r="P71" s="10">
        <v>6101077</v>
      </c>
      <c r="Q71" s="10" t="s">
        <v>7143</v>
      </c>
    </row>
    <row r="72" spans="1:17" ht="14.25" customHeight="1" x14ac:dyDescent="0.2">
      <c r="A72" s="10">
        <f t="shared" si="0"/>
        <v>71</v>
      </c>
      <c r="B72" s="10" t="s">
        <v>8476</v>
      </c>
      <c r="C72" s="10" t="s">
        <v>8477</v>
      </c>
      <c r="D72" s="11">
        <v>9000455515</v>
      </c>
      <c r="E72" s="180">
        <v>40853</v>
      </c>
      <c r="F72" s="211">
        <v>20124400322092</v>
      </c>
      <c r="G72" s="211">
        <v>20174400087092</v>
      </c>
      <c r="H72" s="180">
        <v>42836</v>
      </c>
      <c r="I72" s="11">
        <v>20173200168461</v>
      </c>
      <c r="J72" s="180">
        <v>42920</v>
      </c>
      <c r="K72" s="10" t="s">
        <v>2423</v>
      </c>
      <c r="L72" s="10" t="s">
        <v>8478</v>
      </c>
      <c r="M72" s="10" t="s">
        <v>6380</v>
      </c>
      <c r="N72" s="10" t="s">
        <v>25</v>
      </c>
      <c r="O72" s="10" t="s">
        <v>6381</v>
      </c>
      <c r="P72" s="10">
        <v>2532211</v>
      </c>
      <c r="Q72" s="10" t="s">
        <v>8479</v>
      </c>
    </row>
    <row r="73" spans="1:17" ht="14.25" customHeight="1" x14ac:dyDescent="0.2">
      <c r="A73" s="10">
        <f t="shared" si="0"/>
        <v>72</v>
      </c>
      <c r="B73" s="10" t="s">
        <v>8480</v>
      </c>
      <c r="C73" s="10" t="s">
        <v>8481</v>
      </c>
      <c r="D73" s="11">
        <v>8301062810</v>
      </c>
      <c r="E73" s="180">
        <v>40858</v>
      </c>
      <c r="F73" s="211">
        <v>20114400374462</v>
      </c>
      <c r="G73" s="211">
        <v>20144400251022</v>
      </c>
      <c r="H73" s="180">
        <v>41834</v>
      </c>
      <c r="I73" s="11">
        <v>20143300280831</v>
      </c>
      <c r="J73" s="180">
        <v>41926</v>
      </c>
      <c r="K73" s="10" t="s">
        <v>2423</v>
      </c>
      <c r="L73" s="10" t="s">
        <v>8482</v>
      </c>
      <c r="M73" s="10" t="s">
        <v>4342</v>
      </c>
      <c r="N73" s="10" t="s">
        <v>34</v>
      </c>
      <c r="O73" s="10" t="s">
        <v>8483</v>
      </c>
      <c r="P73" s="10">
        <v>2370441</v>
      </c>
      <c r="Q73" s="10" t="s">
        <v>8484</v>
      </c>
    </row>
    <row r="74" spans="1:17" ht="14.25" customHeight="1" x14ac:dyDescent="0.2">
      <c r="A74" s="10">
        <f t="shared" si="0"/>
        <v>73</v>
      </c>
      <c r="B74" s="10" t="s">
        <v>8485</v>
      </c>
      <c r="C74" s="10" t="s">
        <v>8486</v>
      </c>
      <c r="D74" s="11">
        <v>9001001525</v>
      </c>
      <c r="E74" s="180">
        <v>40870</v>
      </c>
      <c r="F74" s="211">
        <v>20114400386112</v>
      </c>
      <c r="G74" s="211">
        <v>20154400318262</v>
      </c>
      <c r="H74" s="180">
        <v>42317</v>
      </c>
      <c r="I74" s="11">
        <v>20163300001371</v>
      </c>
      <c r="J74" s="180">
        <v>42375</v>
      </c>
      <c r="K74" s="10" t="s">
        <v>2423</v>
      </c>
      <c r="L74" s="10" t="s">
        <v>8487</v>
      </c>
      <c r="M74" s="10" t="s">
        <v>4342</v>
      </c>
      <c r="N74" s="10" t="s">
        <v>34</v>
      </c>
      <c r="O74" s="10" t="s">
        <v>8488</v>
      </c>
      <c r="P74" s="10">
        <v>7133003</v>
      </c>
      <c r="Q74" s="10" t="s">
        <v>8489</v>
      </c>
    </row>
    <row r="75" spans="1:17" ht="14.25" customHeight="1" x14ac:dyDescent="0.2">
      <c r="A75" s="10">
        <f t="shared" si="0"/>
        <v>74</v>
      </c>
      <c r="B75" s="10" t="s">
        <v>8490</v>
      </c>
      <c r="C75" s="10" t="s">
        <v>8491</v>
      </c>
      <c r="D75" s="11">
        <v>8090011221</v>
      </c>
      <c r="E75" s="180">
        <v>40882</v>
      </c>
      <c r="F75" s="211">
        <v>20104400395362</v>
      </c>
      <c r="G75" s="211">
        <v>20144400280852</v>
      </c>
      <c r="H75" s="180">
        <v>41856</v>
      </c>
      <c r="I75" s="11">
        <v>20143300324441</v>
      </c>
      <c r="J75" s="180">
        <v>41971</v>
      </c>
      <c r="K75" s="10" t="s">
        <v>2423</v>
      </c>
      <c r="L75" s="10" t="s">
        <v>8492</v>
      </c>
      <c r="M75" s="10" t="s">
        <v>157</v>
      </c>
      <c r="N75" s="10" t="s">
        <v>158</v>
      </c>
      <c r="O75" s="10" t="s">
        <v>8493</v>
      </c>
      <c r="P75" s="10">
        <v>2695528</v>
      </c>
      <c r="Q75" s="10" t="s">
        <v>8494</v>
      </c>
    </row>
    <row r="76" spans="1:17" ht="14.25" customHeight="1" x14ac:dyDescent="0.2">
      <c r="A76" s="10">
        <f t="shared" si="0"/>
        <v>75</v>
      </c>
      <c r="B76" s="10" t="s">
        <v>8495</v>
      </c>
      <c r="C76" s="10" t="s">
        <v>8496</v>
      </c>
      <c r="D76" s="11">
        <v>9000476386</v>
      </c>
      <c r="E76" s="180">
        <v>40882</v>
      </c>
      <c r="F76" s="211">
        <v>20114400395872</v>
      </c>
      <c r="G76" s="211">
        <v>20164400000912</v>
      </c>
      <c r="H76" s="180">
        <v>42374</v>
      </c>
      <c r="I76" s="11">
        <v>20163300059591</v>
      </c>
      <c r="J76" s="180">
        <v>42467</v>
      </c>
      <c r="K76" s="10" t="s">
        <v>2423</v>
      </c>
      <c r="L76" s="10" t="s">
        <v>8497</v>
      </c>
      <c r="M76" s="10" t="s">
        <v>4342</v>
      </c>
      <c r="N76" s="10" t="s">
        <v>34</v>
      </c>
      <c r="O76" s="10" t="s">
        <v>5898</v>
      </c>
      <c r="P76" s="10">
        <v>7564080</v>
      </c>
      <c r="Q76" s="10" t="s">
        <v>5899</v>
      </c>
    </row>
    <row r="77" spans="1:17" ht="14.25" customHeight="1" x14ac:dyDescent="0.2">
      <c r="A77" s="10">
        <f t="shared" si="0"/>
        <v>76</v>
      </c>
      <c r="B77" s="10" t="s">
        <v>8498</v>
      </c>
      <c r="C77" s="10" t="s">
        <v>8499</v>
      </c>
      <c r="D77" s="11">
        <v>8040123336</v>
      </c>
      <c r="E77" s="180">
        <v>40890</v>
      </c>
      <c r="F77" s="211">
        <v>20114400402702</v>
      </c>
      <c r="G77" s="211">
        <v>20154400033172</v>
      </c>
      <c r="H77" s="180">
        <v>42048</v>
      </c>
      <c r="I77" s="11">
        <v>20153300111351</v>
      </c>
      <c r="J77" s="180">
        <v>42160</v>
      </c>
      <c r="K77" s="10" t="s">
        <v>2423</v>
      </c>
      <c r="L77" s="10" t="s">
        <v>8500</v>
      </c>
      <c r="M77" s="10" t="s">
        <v>1695</v>
      </c>
      <c r="N77" s="10" t="s">
        <v>143</v>
      </c>
      <c r="O77" s="10" t="s">
        <v>5919</v>
      </c>
      <c r="P77" s="10">
        <v>6468288</v>
      </c>
      <c r="Q77" s="10" t="s">
        <v>5920</v>
      </c>
    </row>
    <row r="78" spans="1:17" ht="14.25" customHeight="1" x14ac:dyDescent="0.2">
      <c r="A78" s="10">
        <f t="shared" si="0"/>
        <v>77</v>
      </c>
      <c r="B78" s="10" t="s">
        <v>8501</v>
      </c>
      <c r="C78" s="10" t="s">
        <v>8502</v>
      </c>
      <c r="D78" s="11">
        <v>8040129951</v>
      </c>
      <c r="E78" s="180">
        <v>40890</v>
      </c>
      <c r="F78" s="211">
        <v>20114400402642</v>
      </c>
      <c r="G78" s="211">
        <v>20154400033212</v>
      </c>
      <c r="H78" s="180">
        <v>42048</v>
      </c>
      <c r="I78" s="11">
        <v>20153300123481</v>
      </c>
      <c r="J78" s="180">
        <v>42178</v>
      </c>
      <c r="K78" s="10" t="s">
        <v>2423</v>
      </c>
      <c r="L78" s="10" t="s">
        <v>8503</v>
      </c>
      <c r="M78" s="10" t="s">
        <v>1985</v>
      </c>
      <c r="N78" s="10" t="s">
        <v>143</v>
      </c>
      <c r="O78" s="10" t="s">
        <v>5919</v>
      </c>
      <c r="P78" s="10">
        <v>6468288</v>
      </c>
      <c r="Q78" s="10" t="s">
        <v>5920</v>
      </c>
    </row>
    <row r="79" spans="1:17" ht="14.25" customHeight="1" x14ac:dyDescent="0.2">
      <c r="A79" s="10">
        <f t="shared" si="0"/>
        <v>78</v>
      </c>
      <c r="B79" s="10" t="s">
        <v>8504</v>
      </c>
      <c r="C79" s="10" t="s">
        <v>8505</v>
      </c>
      <c r="D79" s="11">
        <v>8040130074</v>
      </c>
      <c r="E79" s="180">
        <v>40890</v>
      </c>
      <c r="F79" s="211">
        <v>20114400402662</v>
      </c>
      <c r="G79" s="211">
        <v>20154400028652</v>
      </c>
      <c r="H79" s="180">
        <v>42044</v>
      </c>
      <c r="I79" s="11">
        <v>20153300045891</v>
      </c>
      <c r="J79" s="180">
        <v>42083</v>
      </c>
      <c r="K79" s="10" t="s">
        <v>5917</v>
      </c>
      <c r="L79" s="10" t="s">
        <v>8506</v>
      </c>
      <c r="M79" s="10" t="s">
        <v>1695</v>
      </c>
      <c r="N79" s="10" t="s">
        <v>143</v>
      </c>
      <c r="O79" s="10" t="s">
        <v>5919</v>
      </c>
      <c r="P79" s="10">
        <v>6468288</v>
      </c>
      <c r="Q79" s="10" t="s">
        <v>5920</v>
      </c>
    </row>
    <row r="80" spans="1:17" ht="14.25" customHeight="1" x14ac:dyDescent="0.2">
      <c r="A80" s="10">
        <f t="shared" si="0"/>
        <v>79</v>
      </c>
      <c r="B80" s="10" t="s">
        <v>8507</v>
      </c>
      <c r="C80" s="10" t="s">
        <v>8508</v>
      </c>
      <c r="D80" s="11">
        <v>9000277436</v>
      </c>
      <c r="E80" s="180">
        <v>40890</v>
      </c>
      <c r="F80" s="211">
        <v>20114400402792</v>
      </c>
      <c r="G80" s="211">
        <v>20154400033242</v>
      </c>
      <c r="H80" s="180">
        <v>42048</v>
      </c>
      <c r="I80" s="11">
        <v>20153300112311</v>
      </c>
      <c r="J80" s="180">
        <v>42160</v>
      </c>
      <c r="K80" s="10" t="s">
        <v>2423</v>
      </c>
      <c r="L80" s="10" t="s">
        <v>8509</v>
      </c>
      <c r="M80" s="10" t="s">
        <v>1695</v>
      </c>
      <c r="N80" s="10" t="s">
        <v>143</v>
      </c>
      <c r="O80" s="10" t="s">
        <v>5919</v>
      </c>
      <c r="P80" s="10">
        <v>6468288</v>
      </c>
      <c r="Q80" s="10" t="s">
        <v>5920</v>
      </c>
    </row>
    <row r="81" spans="1:17" ht="14.25" customHeight="1" x14ac:dyDescent="0.2">
      <c r="A81" s="10">
        <f t="shared" si="0"/>
        <v>80</v>
      </c>
      <c r="B81" s="10" t="s">
        <v>8510</v>
      </c>
      <c r="C81" s="10" t="s">
        <v>8511</v>
      </c>
      <c r="D81" s="11">
        <v>9001534645</v>
      </c>
      <c r="E81" s="180">
        <v>40891</v>
      </c>
      <c r="F81" s="211">
        <v>20114400404202</v>
      </c>
      <c r="G81" s="211">
        <v>20124400280682</v>
      </c>
      <c r="H81" s="180">
        <v>41173</v>
      </c>
      <c r="I81" s="11">
        <v>20123300263221</v>
      </c>
      <c r="J81" s="180">
        <v>41194</v>
      </c>
      <c r="K81" s="10" t="s">
        <v>2423</v>
      </c>
      <c r="L81" s="10" t="s">
        <v>8512</v>
      </c>
      <c r="M81" s="10" t="s">
        <v>4342</v>
      </c>
      <c r="N81" s="10" t="s">
        <v>34</v>
      </c>
      <c r="O81" s="10" t="s">
        <v>8513</v>
      </c>
      <c r="P81" s="10">
        <v>2016167</v>
      </c>
      <c r="Q81" s="10" t="s">
        <v>8514</v>
      </c>
    </row>
    <row r="82" spans="1:17" ht="14.25" customHeight="1" x14ac:dyDescent="0.2">
      <c r="A82" s="10">
        <f t="shared" si="0"/>
        <v>81</v>
      </c>
      <c r="B82" s="10" t="s">
        <v>8515</v>
      </c>
      <c r="C82" s="10" t="s">
        <v>4344</v>
      </c>
      <c r="D82" s="11">
        <v>9000559700</v>
      </c>
      <c r="E82" s="180">
        <v>40892</v>
      </c>
      <c r="F82" s="211">
        <v>20114400406542</v>
      </c>
      <c r="G82" s="211">
        <v>20154400248472</v>
      </c>
      <c r="H82" s="180">
        <v>42248</v>
      </c>
      <c r="I82" s="11">
        <v>20163300018021</v>
      </c>
      <c r="J82" s="180">
        <v>42405</v>
      </c>
      <c r="K82" s="10" t="s">
        <v>2423</v>
      </c>
      <c r="L82" s="10" t="s">
        <v>5959</v>
      </c>
      <c r="M82" s="10" t="s">
        <v>4342</v>
      </c>
      <c r="N82" s="10" t="s">
        <v>34</v>
      </c>
      <c r="O82" s="10" t="s">
        <v>1844</v>
      </c>
      <c r="P82" s="10">
        <v>6164203</v>
      </c>
      <c r="Q82" s="10" t="s">
        <v>1845</v>
      </c>
    </row>
    <row r="83" spans="1:17" ht="14.25" customHeight="1" x14ac:dyDescent="0.2">
      <c r="A83" s="10">
        <f t="shared" si="0"/>
        <v>82</v>
      </c>
      <c r="B83" s="10" t="s">
        <v>8516</v>
      </c>
      <c r="C83" s="10" t="s">
        <v>8517</v>
      </c>
      <c r="D83" s="11">
        <v>9000574336</v>
      </c>
      <c r="E83" s="180">
        <v>40892</v>
      </c>
      <c r="F83" s="211">
        <v>20114400406552</v>
      </c>
      <c r="G83" s="211">
        <v>20194400163192</v>
      </c>
      <c r="H83" s="180">
        <v>43622</v>
      </c>
      <c r="I83" s="11">
        <v>20193310188181</v>
      </c>
      <c r="J83" s="180">
        <v>43691</v>
      </c>
      <c r="K83" s="10" t="s">
        <v>2423</v>
      </c>
      <c r="L83" s="10" t="s">
        <v>8518</v>
      </c>
      <c r="M83" s="10" t="s">
        <v>4342</v>
      </c>
      <c r="N83" s="10" t="s">
        <v>34</v>
      </c>
      <c r="O83" s="10" t="s">
        <v>1844</v>
      </c>
      <c r="P83" s="10">
        <v>6164203</v>
      </c>
      <c r="Q83" s="10" t="s">
        <v>1849</v>
      </c>
    </row>
    <row r="84" spans="1:17" ht="14.25" customHeight="1" x14ac:dyDescent="0.2">
      <c r="A84" s="10">
        <f t="shared" si="0"/>
        <v>83</v>
      </c>
      <c r="B84" s="10" t="s">
        <v>8519</v>
      </c>
      <c r="C84" s="10" t="s">
        <v>8520</v>
      </c>
      <c r="D84" s="11">
        <v>9000574382</v>
      </c>
      <c r="E84" s="180">
        <v>40893</v>
      </c>
      <c r="F84" s="211">
        <v>20114400407222</v>
      </c>
      <c r="G84" s="211">
        <v>20164400241922</v>
      </c>
      <c r="H84" s="180">
        <v>42734</v>
      </c>
      <c r="I84" s="11">
        <v>20173200000591</v>
      </c>
      <c r="J84" s="180">
        <v>42745</v>
      </c>
      <c r="K84" s="10" t="s">
        <v>2423</v>
      </c>
      <c r="L84" s="10" t="s">
        <v>8521</v>
      </c>
      <c r="M84" s="10" t="s">
        <v>4342</v>
      </c>
      <c r="N84" s="10" t="s">
        <v>34</v>
      </c>
      <c r="O84" s="10" t="s">
        <v>1844</v>
      </c>
      <c r="P84" s="10">
        <v>6164203</v>
      </c>
      <c r="Q84" s="10" t="s">
        <v>1849</v>
      </c>
    </row>
    <row r="85" spans="1:17" ht="14.25" customHeight="1" x14ac:dyDescent="0.2">
      <c r="A85" s="10">
        <f t="shared" si="0"/>
        <v>84</v>
      </c>
      <c r="B85" s="10" t="s">
        <v>8522</v>
      </c>
      <c r="C85" s="10" t="s">
        <v>8523</v>
      </c>
      <c r="D85" s="11">
        <v>9001475631</v>
      </c>
      <c r="E85" s="180">
        <v>40893</v>
      </c>
      <c r="F85" s="211">
        <v>20114400409112</v>
      </c>
      <c r="G85" s="211">
        <v>20144400233232</v>
      </c>
      <c r="H85" s="180">
        <v>41817</v>
      </c>
      <c r="I85" s="11">
        <v>20143300313361</v>
      </c>
      <c r="J85" s="180">
        <v>41957</v>
      </c>
      <c r="K85" s="10" t="s">
        <v>2423</v>
      </c>
      <c r="L85" s="10" t="s">
        <v>5981</v>
      </c>
      <c r="M85" s="10" t="s">
        <v>4342</v>
      </c>
      <c r="N85" s="10" t="s">
        <v>34</v>
      </c>
      <c r="O85" s="10" t="s">
        <v>2089</v>
      </c>
      <c r="P85" s="10">
        <v>6212130</v>
      </c>
      <c r="Q85" s="10" t="s">
        <v>8524</v>
      </c>
    </row>
    <row r="86" spans="1:17" ht="14.25" customHeight="1" x14ac:dyDescent="0.2">
      <c r="A86" s="10">
        <f t="shared" si="0"/>
        <v>85</v>
      </c>
      <c r="B86" s="10" t="s">
        <v>8525</v>
      </c>
      <c r="C86" s="10" t="s">
        <v>8526</v>
      </c>
      <c r="D86" s="11">
        <v>9000852203</v>
      </c>
      <c r="E86" s="180">
        <v>40925</v>
      </c>
      <c r="F86" s="211">
        <v>20124400014582</v>
      </c>
      <c r="G86" s="211">
        <v>20144400282902</v>
      </c>
      <c r="H86" s="180">
        <v>41855</v>
      </c>
      <c r="I86" s="11">
        <v>20143300280741</v>
      </c>
      <c r="J86" s="180">
        <v>41926</v>
      </c>
      <c r="K86" s="10" t="s">
        <v>2423</v>
      </c>
      <c r="L86" s="10" t="s">
        <v>8527</v>
      </c>
      <c r="M86" s="10" t="s">
        <v>352</v>
      </c>
      <c r="N86" s="10" t="s">
        <v>353</v>
      </c>
      <c r="O86" s="10" t="s">
        <v>8528</v>
      </c>
      <c r="P86" s="10">
        <v>3347873</v>
      </c>
      <c r="Q86" s="10" t="s">
        <v>8529</v>
      </c>
    </row>
    <row r="87" spans="1:17" ht="14.25" customHeight="1" x14ac:dyDescent="0.2">
      <c r="A87" s="10">
        <f t="shared" si="0"/>
        <v>86</v>
      </c>
      <c r="B87" s="10" t="s">
        <v>8530</v>
      </c>
      <c r="C87" s="10" t="s">
        <v>8531</v>
      </c>
      <c r="D87" s="11">
        <v>8020152216</v>
      </c>
      <c r="E87" s="180">
        <v>40945</v>
      </c>
      <c r="F87" s="211">
        <v>20124400042402</v>
      </c>
      <c r="G87" s="211">
        <v>20194400281112</v>
      </c>
      <c r="H87" s="180">
        <v>43720</v>
      </c>
      <c r="I87" s="11">
        <v>20193310240831</v>
      </c>
      <c r="J87" s="180">
        <v>43740</v>
      </c>
      <c r="K87" s="10" t="s">
        <v>2423</v>
      </c>
      <c r="L87" s="10" t="s">
        <v>8532</v>
      </c>
      <c r="M87" s="10" t="s">
        <v>418</v>
      </c>
      <c r="N87" s="10" t="s">
        <v>335</v>
      </c>
      <c r="O87" s="10" t="s">
        <v>8533</v>
      </c>
      <c r="P87" s="10">
        <v>3708689</v>
      </c>
      <c r="Q87" s="10" t="s">
        <v>8534</v>
      </c>
    </row>
    <row r="88" spans="1:17" ht="14.25" customHeight="1" x14ac:dyDescent="0.2">
      <c r="A88" s="10">
        <f t="shared" si="0"/>
        <v>87</v>
      </c>
      <c r="B88" s="10" t="s">
        <v>8535</v>
      </c>
      <c r="C88" s="10" t="s">
        <v>8536</v>
      </c>
      <c r="D88" s="11">
        <v>9002191431</v>
      </c>
      <c r="E88" s="180">
        <v>40949</v>
      </c>
      <c r="F88" s="211">
        <v>20124400050442</v>
      </c>
      <c r="G88" s="211">
        <v>20194400032642</v>
      </c>
      <c r="H88" s="180">
        <v>43503</v>
      </c>
      <c r="I88" s="11">
        <v>20193200103191</v>
      </c>
      <c r="J88" s="180">
        <v>43609</v>
      </c>
      <c r="K88" s="10" t="s">
        <v>2423</v>
      </c>
      <c r="L88" s="10" t="s">
        <v>8537</v>
      </c>
      <c r="M88" s="10" t="s">
        <v>418</v>
      </c>
      <c r="N88" s="10" t="s">
        <v>335</v>
      </c>
      <c r="O88" s="10" t="s">
        <v>8538</v>
      </c>
      <c r="P88" s="10">
        <v>3701427</v>
      </c>
      <c r="Q88" s="10" t="s">
        <v>8539</v>
      </c>
    </row>
    <row r="89" spans="1:17" ht="14.25" customHeight="1" x14ac:dyDescent="0.2">
      <c r="A89" s="10">
        <f t="shared" si="0"/>
        <v>88</v>
      </c>
      <c r="B89" s="10" t="s">
        <v>8540</v>
      </c>
      <c r="C89" s="10" t="s">
        <v>8541</v>
      </c>
      <c r="D89" s="11">
        <v>8301061441</v>
      </c>
      <c r="E89" s="180">
        <v>40953</v>
      </c>
      <c r="F89" s="211">
        <v>20124400053062</v>
      </c>
      <c r="G89" s="211">
        <v>20134400156912</v>
      </c>
      <c r="H89" s="180">
        <v>41418</v>
      </c>
      <c r="I89" s="11">
        <v>20153300138621</v>
      </c>
      <c r="J89" s="180">
        <v>42199</v>
      </c>
      <c r="K89" s="10" t="s">
        <v>2423</v>
      </c>
      <c r="L89" s="10" t="s">
        <v>8542</v>
      </c>
      <c r="M89" s="10" t="s">
        <v>4342</v>
      </c>
      <c r="N89" s="10" t="s">
        <v>34</v>
      </c>
      <c r="O89" s="10" t="s">
        <v>8543</v>
      </c>
      <c r="P89" s="10">
        <v>6212130</v>
      </c>
      <c r="Q89" s="10" t="s">
        <v>2090</v>
      </c>
    </row>
    <row r="90" spans="1:17" ht="14.25" customHeight="1" x14ac:dyDescent="0.2">
      <c r="A90" s="10">
        <f t="shared" si="0"/>
        <v>89</v>
      </c>
      <c r="B90" s="10" t="s">
        <v>8544</v>
      </c>
      <c r="C90" s="10" t="s">
        <v>8545</v>
      </c>
      <c r="D90" s="11">
        <v>8300756263</v>
      </c>
      <c r="E90" s="180">
        <v>41038</v>
      </c>
      <c r="F90" s="211">
        <v>20124400145602</v>
      </c>
      <c r="G90" s="211">
        <v>20134400329482</v>
      </c>
      <c r="H90" s="180">
        <v>41592</v>
      </c>
      <c r="I90" s="11">
        <v>20143300057051</v>
      </c>
      <c r="J90" s="180">
        <v>41715</v>
      </c>
      <c r="K90" s="10" t="s">
        <v>1292</v>
      </c>
      <c r="L90" s="10" t="s">
        <v>8546</v>
      </c>
      <c r="M90" s="10" t="s">
        <v>207</v>
      </c>
      <c r="N90" s="10" t="s">
        <v>34</v>
      </c>
      <c r="O90" s="10" t="s">
        <v>8547</v>
      </c>
      <c r="P90" s="10">
        <v>6760512</v>
      </c>
      <c r="Q90" s="10" t="s">
        <v>8548</v>
      </c>
    </row>
    <row r="91" spans="1:17" ht="14.25" customHeight="1" x14ac:dyDescent="0.2">
      <c r="A91" s="10">
        <f t="shared" si="0"/>
        <v>90</v>
      </c>
      <c r="B91" s="10" t="s">
        <v>8549</v>
      </c>
      <c r="C91" s="10" t="s">
        <v>8550</v>
      </c>
      <c r="D91" s="11">
        <v>8300790183</v>
      </c>
      <c r="E91" s="180">
        <v>41038</v>
      </c>
      <c r="F91" s="211">
        <v>20134400139482</v>
      </c>
      <c r="G91" s="211">
        <v>20144400311962</v>
      </c>
      <c r="H91" s="180">
        <v>41885</v>
      </c>
      <c r="I91" s="11">
        <v>20143300183671</v>
      </c>
      <c r="J91" s="180">
        <v>41830</v>
      </c>
      <c r="K91" s="10" t="s">
        <v>2423</v>
      </c>
      <c r="L91" s="10" t="s">
        <v>8551</v>
      </c>
      <c r="M91" s="10" t="s">
        <v>142</v>
      </c>
      <c r="N91" s="10" t="s">
        <v>143</v>
      </c>
      <c r="O91" s="10" t="s">
        <v>8552</v>
      </c>
      <c r="P91" s="10">
        <v>6303630</v>
      </c>
      <c r="Q91" s="10" t="s">
        <v>8553</v>
      </c>
    </row>
    <row r="92" spans="1:17" ht="14.25" customHeight="1" x14ac:dyDescent="0.2">
      <c r="A92" s="10">
        <f t="shared" si="0"/>
        <v>91</v>
      </c>
      <c r="B92" s="10" t="s">
        <v>8554</v>
      </c>
      <c r="C92" s="10" t="s">
        <v>8555</v>
      </c>
      <c r="D92" s="11">
        <v>8301120161</v>
      </c>
      <c r="E92" s="180">
        <v>41039</v>
      </c>
      <c r="F92" s="211">
        <v>20124400146942</v>
      </c>
      <c r="G92" s="211">
        <v>20164400061162</v>
      </c>
      <c r="H92" s="180">
        <v>42438</v>
      </c>
      <c r="I92" s="11">
        <v>20163300177521</v>
      </c>
      <c r="J92" s="180">
        <v>42650</v>
      </c>
      <c r="K92" s="10" t="s">
        <v>2423</v>
      </c>
      <c r="L92" s="10" t="s">
        <v>8556</v>
      </c>
      <c r="M92" s="10" t="s">
        <v>4342</v>
      </c>
      <c r="N92" s="10" t="s">
        <v>34</v>
      </c>
      <c r="O92" s="10" t="s">
        <v>8557</v>
      </c>
      <c r="P92" s="10">
        <v>3733111</v>
      </c>
      <c r="Q92" s="10" t="s">
        <v>4344</v>
      </c>
    </row>
    <row r="93" spans="1:17" ht="14.25" customHeight="1" x14ac:dyDescent="0.2">
      <c r="A93" s="10">
        <f t="shared" si="0"/>
        <v>92</v>
      </c>
      <c r="B93" s="10" t="s">
        <v>8558</v>
      </c>
      <c r="C93" s="10" t="s">
        <v>8559</v>
      </c>
      <c r="D93" s="11">
        <v>9004020895</v>
      </c>
      <c r="E93" s="180">
        <v>41054</v>
      </c>
      <c r="F93" s="211">
        <v>20124400163842</v>
      </c>
      <c r="G93" s="211">
        <v>20154400205162</v>
      </c>
      <c r="H93" s="180">
        <v>42201</v>
      </c>
      <c r="I93" s="11" t="s">
        <v>8560</v>
      </c>
      <c r="J93" s="180">
        <v>42139</v>
      </c>
      <c r="K93" s="10" t="s">
        <v>2423</v>
      </c>
      <c r="L93" s="10" t="s">
        <v>8561</v>
      </c>
      <c r="M93" s="10" t="s">
        <v>50</v>
      </c>
      <c r="N93" s="10" t="s">
        <v>44</v>
      </c>
      <c r="O93" s="10" t="s">
        <v>8562</v>
      </c>
      <c r="P93" s="10">
        <v>2671950</v>
      </c>
      <c r="Q93" s="10" t="s">
        <v>8563</v>
      </c>
    </row>
    <row r="94" spans="1:17" ht="14.25" customHeight="1" x14ac:dyDescent="0.2">
      <c r="A94" s="10">
        <f t="shared" si="0"/>
        <v>93</v>
      </c>
      <c r="B94" s="10" t="s">
        <v>8564</v>
      </c>
      <c r="C94" s="10" t="s">
        <v>8565</v>
      </c>
      <c r="D94" s="11">
        <v>8080019547</v>
      </c>
      <c r="E94" s="180">
        <v>41067</v>
      </c>
      <c r="F94" s="211">
        <v>20124400176082</v>
      </c>
      <c r="G94" s="211">
        <v>20134400328642</v>
      </c>
      <c r="H94" s="180">
        <v>41591</v>
      </c>
      <c r="I94" s="11">
        <v>20133300221021</v>
      </c>
      <c r="J94" s="180">
        <v>41557</v>
      </c>
      <c r="K94" s="10" t="s">
        <v>97</v>
      </c>
      <c r="L94" s="10" t="s">
        <v>8566</v>
      </c>
      <c r="M94" s="10" t="s">
        <v>8567</v>
      </c>
      <c r="N94" s="10" t="s">
        <v>158</v>
      </c>
      <c r="O94" s="10" t="s">
        <v>8568</v>
      </c>
      <c r="P94" s="10">
        <v>8351092</v>
      </c>
      <c r="Q94" s="10" t="s">
        <v>8569</v>
      </c>
    </row>
    <row r="95" spans="1:17" ht="14.25" customHeight="1" x14ac:dyDescent="0.2">
      <c r="A95" s="10">
        <f t="shared" si="0"/>
        <v>94</v>
      </c>
      <c r="B95" s="10" t="s">
        <v>8570</v>
      </c>
      <c r="C95" s="10" t="s">
        <v>8571</v>
      </c>
      <c r="D95" s="11">
        <v>8002268729</v>
      </c>
      <c r="E95" s="180">
        <v>41115</v>
      </c>
      <c r="F95" s="211">
        <v>20124400227982</v>
      </c>
      <c r="G95" s="211">
        <v>20144400045202</v>
      </c>
      <c r="H95" s="180">
        <v>41683</v>
      </c>
      <c r="I95" s="11">
        <v>20143300036181</v>
      </c>
      <c r="J95" s="180">
        <v>41689</v>
      </c>
      <c r="K95" s="10" t="s">
        <v>2423</v>
      </c>
      <c r="L95" s="10" t="s">
        <v>3926</v>
      </c>
      <c r="M95" s="10" t="s">
        <v>3628</v>
      </c>
      <c r="N95" s="10" t="s">
        <v>44</v>
      </c>
      <c r="O95" s="10" t="s">
        <v>8572</v>
      </c>
      <c r="P95" s="10">
        <v>5536262</v>
      </c>
      <c r="Q95" s="10" t="s">
        <v>8573</v>
      </c>
    </row>
    <row r="96" spans="1:17" ht="14.25" customHeight="1" x14ac:dyDescent="0.2">
      <c r="A96" s="10">
        <f t="shared" si="0"/>
        <v>95</v>
      </c>
      <c r="B96" s="10" t="s">
        <v>8574</v>
      </c>
      <c r="C96" s="10" t="s">
        <v>8575</v>
      </c>
      <c r="D96" s="11">
        <v>8110411805</v>
      </c>
      <c r="E96" s="180">
        <v>41115</v>
      </c>
      <c r="F96" s="211">
        <v>20124400226892</v>
      </c>
      <c r="G96" s="211">
        <v>20144400325522</v>
      </c>
      <c r="H96" s="180">
        <v>41900</v>
      </c>
      <c r="I96" s="11">
        <v>20143300281041</v>
      </c>
      <c r="J96" s="180">
        <v>41926</v>
      </c>
      <c r="K96" s="10" t="s">
        <v>2423</v>
      </c>
      <c r="L96" s="10" t="s">
        <v>8576</v>
      </c>
      <c r="M96" s="10" t="s">
        <v>50</v>
      </c>
      <c r="N96" s="10" t="s">
        <v>44</v>
      </c>
      <c r="O96" s="10" t="s">
        <v>8577</v>
      </c>
      <c r="P96" s="10">
        <v>5114716</v>
      </c>
      <c r="Q96" s="10" t="s">
        <v>8578</v>
      </c>
    </row>
    <row r="97" spans="1:17" ht="14.25" customHeight="1" x14ac:dyDescent="0.2">
      <c r="A97" s="10">
        <f t="shared" si="0"/>
        <v>96</v>
      </c>
      <c r="B97" s="10" t="s">
        <v>8579</v>
      </c>
      <c r="C97" s="10" t="s">
        <v>8580</v>
      </c>
      <c r="D97" s="11">
        <v>9001638017</v>
      </c>
      <c r="E97" s="180">
        <v>41116</v>
      </c>
      <c r="F97" s="211">
        <v>20124400229282</v>
      </c>
      <c r="G97" s="211">
        <v>20144400178202</v>
      </c>
      <c r="H97" s="180">
        <v>41775</v>
      </c>
      <c r="I97" s="11">
        <v>20143300165221</v>
      </c>
      <c r="J97" s="180">
        <v>41809</v>
      </c>
      <c r="K97" s="10" t="s">
        <v>2423</v>
      </c>
      <c r="L97" s="10" t="s">
        <v>8581</v>
      </c>
      <c r="M97" s="10" t="s">
        <v>443</v>
      </c>
      <c r="N97" s="10" t="s">
        <v>44</v>
      </c>
      <c r="O97" s="10" t="s">
        <v>8582</v>
      </c>
      <c r="P97" s="10">
        <v>2769201</v>
      </c>
      <c r="Q97" s="10" t="s">
        <v>8583</v>
      </c>
    </row>
    <row r="98" spans="1:17" ht="14.25" customHeight="1" x14ac:dyDescent="0.2">
      <c r="A98" s="10">
        <f t="shared" si="0"/>
        <v>97</v>
      </c>
      <c r="B98" s="10" t="s">
        <v>8002</v>
      </c>
      <c r="C98" s="10" t="s">
        <v>4344</v>
      </c>
      <c r="D98" s="11">
        <v>9003550159</v>
      </c>
      <c r="E98" s="180">
        <v>41127</v>
      </c>
      <c r="F98" s="211">
        <v>20124400238932</v>
      </c>
      <c r="G98" s="211">
        <v>20144400291662</v>
      </c>
      <c r="H98" s="180">
        <v>41870</v>
      </c>
      <c r="I98" s="11">
        <v>20143300237771</v>
      </c>
      <c r="J98" s="180">
        <v>41877</v>
      </c>
      <c r="K98" s="10" t="s">
        <v>2423</v>
      </c>
      <c r="L98" s="10" t="s">
        <v>8003</v>
      </c>
      <c r="M98" s="10" t="s">
        <v>972</v>
      </c>
      <c r="N98" s="10" t="s">
        <v>286</v>
      </c>
      <c r="O98" s="10" t="s">
        <v>8584</v>
      </c>
      <c r="P98" s="10">
        <v>7398330</v>
      </c>
      <c r="Q98" s="10" t="s">
        <v>8585</v>
      </c>
    </row>
    <row r="99" spans="1:17" ht="14.25" customHeight="1" x14ac:dyDescent="0.2">
      <c r="A99" s="10">
        <f t="shared" si="0"/>
        <v>98</v>
      </c>
      <c r="B99" s="10" t="s">
        <v>8586</v>
      </c>
      <c r="C99" s="10" t="s">
        <v>8587</v>
      </c>
      <c r="D99" s="11">
        <v>9000350772</v>
      </c>
      <c r="E99" s="180">
        <v>41178</v>
      </c>
      <c r="F99" s="211">
        <v>20124400284652</v>
      </c>
      <c r="G99" s="211">
        <v>20154400237212</v>
      </c>
      <c r="H99" s="180">
        <v>42236</v>
      </c>
      <c r="I99" s="11">
        <v>20163300017951</v>
      </c>
      <c r="J99" s="180">
        <v>42405</v>
      </c>
      <c r="K99" s="10" t="s">
        <v>189</v>
      </c>
      <c r="L99" s="10" t="s">
        <v>2194</v>
      </c>
      <c r="M99" s="10" t="s">
        <v>2118</v>
      </c>
      <c r="N99" s="10" t="s">
        <v>25</v>
      </c>
      <c r="O99" s="10" t="s">
        <v>6360</v>
      </c>
      <c r="P99" s="10">
        <v>2642403</v>
      </c>
      <c r="Q99" s="10" t="s">
        <v>8588</v>
      </c>
    </row>
    <row r="100" spans="1:17" ht="14.25" customHeight="1" x14ac:dyDescent="0.2">
      <c r="A100" s="10">
        <f t="shared" si="0"/>
        <v>99</v>
      </c>
      <c r="B100" s="10" t="s">
        <v>8589</v>
      </c>
      <c r="C100" s="10" t="s">
        <v>8590</v>
      </c>
      <c r="D100" s="11">
        <v>9000350797</v>
      </c>
      <c r="E100" s="180">
        <v>41178</v>
      </c>
      <c r="F100" s="211">
        <v>20124400284582</v>
      </c>
      <c r="G100" s="211">
        <v>20154400237102</v>
      </c>
      <c r="H100" s="180">
        <v>42236</v>
      </c>
      <c r="I100" s="11">
        <v>20163300017911</v>
      </c>
      <c r="J100" s="180">
        <v>42405</v>
      </c>
      <c r="K100" s="10" t="s">
        <v>1292</v>
      </c>
      <c r="L100" s="10" t="s">
        <v>2178</v>
      </c>
      <c r="M100" s="10" t="s">
        <v>2118</v>
      </c>
      <c r="N100" s="10" t="s">
        <v>25</v>
      </c>
      <c r="O100" s="10" t="s">
        <v>2195</v>
      </c>
      <c r="P100" s="10">
        <v>2642403</v>
      </c>
      <c r="Q100" s="10" t="s">
        <v>8591</v>
      </c>
    </row>
    <row r="101" spans="1:17" ht="14.25" customHeight="1" x14ac:dyDescent="0.2">
      <c r="A101" s="10">
        <f t="shared" si="0"/>
        <v>100</v>
      </c>
      <c r="B101" s="10" t="s">
        <v>8592</v>
      </c>
      <c r="C101" s="10" t="s">
        <v>8593</v>
      </c>
      <c r="D101" s="11">
        <v>9000354782</v>
      </c>
      <c r="E101" s="180">
        <v>41178</v>
      </c>
      <c r="F101" s="211">
        <v>20124400284612</v>
      </c>
      <c r="G101" s="211">
        <v>20154400237202</v>
      </c>
      <c r="H101" s="180">
        <v>42236</v>
      </c>
      <c r="I101" s="11">
        <v>20163300017941</v>
      </c>
      <c r="J101" s="180">
        <v>42405</v>
      </c>
      <c r="K101" s="10" t="s">
        <v>1292</v>
      </c>
      <c r="L101" s="10" t="s">
        <v>2199</v>
      </c>
      <c r="M101" s="10" t="s">
        <v>2118</v>
      </c>
      <c r="N101" s="10" t="s">
        <v>25</v>
      </c>
      <c r="O101" s="10" t="s">
        <v>6360</v>
      </c>
      <c r="P101" s="10">
        <v>2642403</v>
      </c>
      <c r="Q101" s="10" t="s">
        <v>8594</v>
      </c>
    </row>
    <row r="102" spans="1:17" ht="14.25" customHeight="1" x14ac:dyDescent="0.2">
      <c r="A102" s="10">
        <f t="shared" si="0"/>
        <v>101</v>
      </c>
      <c r="B102" s="10" t="s">
        <v>8595</v>
      </c>
      <c r="C102" s="10" t="s">
        <v>8596</v>
      </c>
      <c r="D102" s="11">
        <v>9000354775</v>
      </c>
      <c r="E102" s="180">
        <v>41179</v>
      </c>
      <c r="F102" s="211">
        <v>20124400286052</v>
      </c>
      <c r="G102" s="211">
        <v>20164400222712</v>
      </c>
      <c r="H102" s="180">
        <v>42621</v>
      </c>
      <c r="I102" s="11">
        <v>20163300177401</v>
      </c>
      <c r="J102" s="180">
        <v>42650</v>
      </c>
      <c r="K102" s="10" t="s">
        <v>543</v>
      </c>
      <c r="L102" s="10" t="s">
        <v>2178</v>
      </c>
      <c r="M102" s="10" t="s">
        <v>2118</v>
      </c>
      <c r="N102" s="10" t="s">
        <v>25</v>
      </c>
      <c r="O102" s="10" t="s">
        <v>6360</v>
      </c>
      <c r="P102" s="10">
        <v>2642403</v>
      </c>
      <c r="Q102" s="10" t="s">
        <v>8597</v>
      </c>
    </row>
    <row r="103" spans="1:17" ht="14.25" customHeight="1" x14ac:dyDescent="0.2">
      <c r="A103" s="10">
        <f t="shared" si="0"/>
        <v>102</v>
      </c>
      <c r="B103" s="10" t="s">
        <v>8598</v>
      </c>
      <c r="C103" s="10" t="s">
        <v>4344</v>
      </c>
      <c r="D103" s="11">
        <v>9000354791</v>
      </c>
      <c r="E103" s="180">
        <v>41179</v>
      </c>
      <c r="F103" s="211">
        <v>20124400285492</v>
      </c>
      <c r="G103" s="211">
        <v>20154400237172</v>
      </c>
      <c r="H103" s="180">
        <v>42236</v>
      </c>
      <c r="I103" s="11">
        <v>20163300017931</v>
      </c>
      <c r="J103" s="180">
        <v>42405</v>
      </c>
      <c r="K103" s="10" t="s">
        <v>283</v>
      </c>
      <c r="L103" s="10" t="s">
        <v>2194</v>
      </c>
      <c r="M103" s="10" t="s">
        <v>2118</v>
      </c>
      <c r="N103" s="10" t="s">
        <v>25</v>
      </c>
      <c r="O103" s="10" t="s">
        <v>2195</v>
      </c>
      <c r="P103" s="10">
        <v>2642403</v>
      </c>
      <c r="Q103" s="10" t="s">
        <v>8591</v>
      </c>
    </row>
    <row r="104" spans="1:17" ht="14.25" customHeight="1" x14ac:dyDescent="0.2">
      <c r="A104" s="10">
        <f t="shared" si="0"/>
        <v>103</v>
      </c>
      <c r="B104" s="10" t="s">
        <v>8599</v>
      </c>
      <c r="C104" s="10" t="s">
        <v>8600</v>
      </c>
      <c r="D104" s="11">
        <v>9000411901</v>
      </c>
      <c r="E104" s="180">
        <v>41179</v>
      </c>
      <c r="F104" s="211">
        <v>20124400285462</v>
      </c>
      <c r="G104" s="211">
        <v>20154400235812</v>
      </c>
      <c r="H104" s="180">
        <v>42225</v>
      </c>
      <c r="I104" s="11">
        <v>20163300017891</v>
      </c>
      <c r="J104" s="180">
        <v>42405</v>
      </c>
      <c r="K104" s="10" t="s">
        <v>1161</v>
      </c>
      <c r="L104" s="10" t="s">
        <v>2199</v>
      </c>
      <c r="M104" s="10" t="s">
        <v>1515</v>
      </c>
      <c r="N104" s="10" t="s">
        <v>25</v>
      </c>
      <c r="O104" s="10" t="s">
        <v>8601</v>
      </c>
      <c r="P104" s="10">
        <v>2855793</v>
      </c>
      <c r="Q104" s="10" t="s">
        <v>8591</v>
      </c>
    </row>
    <row r="105" spans="1:17" ht="14.25" customHeight="1" x14ac:dyDescent="0.2">
      <c r="A105" s="10">
        <f t="shared" si="0"/>
        <v>104</v>
      </c>
      <c r="B105" s="10" t="s">
        <v>8602</v>
      </c>
      <c r="C105" s="10" t="s">
        <v>8603</v>
      </c>
      <c r="D105" s="11">
        <v>9000434518</v>
      </c>
      <c r="E105" s="180">
        <v>41179</v>
      </c>
      <c r="F105" s="211">
        <v>20124400286042</v>
      </c>
      <c r="G105" s="211">
        <v>20154400238502</v>
      </c>
      <c r="H105" s="180">
        <v>42235</v>
      </c>
      <c r="I105" s="11">
        <v>20163300003301</v>
      </c>
      <c r="J105" s="180">
        <v>42377</v>
      </c>
      <c r="K105" s="10" t="s">
        <v>189</v>
      </c>
      <c r="L105" s="10" t="s">
        <v>2199</v>
      </c>
      <c r="M105" s="10" t="s">
        <v>1515</v>
      </c>
      <c r="N105" s="10" t="s">
        <v>25</v>
      </c>
      <c r="O105" s="10" t="s">
        <v>2187</v>
      </c>
      <c r="P105" s="10">
        <v>2855793</v>
      </c>
      <c r="Q105" s="10" t="s">
        <v>8604</v>
      </c>
    </row>
    <row r="106" spans="1:17" ht="14.25" customHeight="1" x14ac:dyDescent="0.2">
      <c r="A106" s="10">
        <f t="shared" si="0"/>
        <v>105</v>
      </c>
      <c r="B106" s="10" t="s">
        <v>8605</v>
      </c>
      <c r="C106" s="10" t="s">
        <v>8606</v>
      </c>
      <c r="D106" s="11">
        <v>9001933141</v>
      </c>
      <c r="E106" s="180">
        <v>41198</v>
      </c>
      <c r="F106" s="211">
        <v>20124400301382</v>
      </c>
      <c r="G106" s="211">
        <v>20154400003072</v>
      </c>
      <c r="H106" s="180">
        <v>42012</v>
      </c>
      <c r="I106" s="11">
        <v>20163300049241</v>
      </c>
      <c r="J106" s="180">
        <v>42457</v>
      </c>
      <c r="K106" s="10" t="s">
        <v>2166</v>
      </c>
      <c r="L106" s="10" t="s">
        <v>8607</v>
      </c>
      <c r="M106" s="10" t="s">
        <v>700</v>
      </c>
      <c r="N106" s="10" t="s">
        <v>134</v>
      </c>
      <c r="O106" s="10" t="s">
        <v>8608</v>
      </c>
      <c r="P106" s="10">
        <v>7725638</v>
      </c>
      <c r="Q106" s="10" t="s">
        <v>8609</v>
      </c>
    </row>
    <row r="107" spans="1:17" ht="14.25" customHeight="1" x14ac:dyDescent="0.2">
      <c r="A107" s="10">
        <f t="shared" si="0"/>
        <v>106</v>
      </c>
      <c r="B107" s="10" t="s">
        <v>8610</v>
      </c>
      <c r="C107" s="10" t="s">
        <v>5720</v>
      </c>
      <c r="D107" s="11">
        <v>8301163202</v>
      </c>
      <c r="E107" s="180">
        <v>41207</v>
      </c>
      <c r="F107" s="211">
        <v>20124400314212</v>
      </c>
      <c r="G107" s="211">
        <v>20164400201242</v>
      </c>
      <c r="H107" s="180">
        <v>42566</v>
      </c>
      <c r="I107" s="11">
        <v>20163200184141</v>
      </c>
      <c r="J107" s="180">
        <v>42663</v>
      </c>
      <c r="K107" s="10" t="s">
        <v>2423</v>
      </c>
      <c r="L107" s="10" t="s">
        <v>8611</v>
      </c>
      <c r="M107" s="10" t="s">
        <v>4342</v>
      </c>
      <c r="N107" s="10" t="s">
        <v>34</v>
      </c>
      <c r="O107" s="10" t="s">
        <v>8612</v>
      </c>
      <c r="P107" s="10">
        <v>2142011</v>
      </c>
      <c r="Q107" s="10" t="s">
        <v>8613</v>
      </c>
    </row>
    <row r="108" spans="1:17" ht="14.25" customHeight="1" x14ac:dyDescent="0.2">
      <c r="A108" s="10">
        <f t="shared" si="0"/>
        <v>107</v>
      </c>
      <c r="B108" s="10" t="s">
        <v>8614</v>
      </c>
      <c r="C108" s="10" t="s">
        <v>8615</v>
      </c>
      <c r="D108" s="11">
        <v>8060134644</v>
      </c>
      <c r="E108" s="180">
        <v>41214</v>
      </c>
      <c r="F108" s="211">
        <v>20124400320842</v>
      </c>
      <c r="G108" s="211">
        <v>20164400050532</v>
      </c>
      <c r="H108" s="180">
        <v>42425</v>
      </c>
      <c r="I108" s="11">
        <v>20163300087841</v>
      </c>
      <c r="J108" s="180">
        <v>42509</v>
      </c>
      <c r="K108" s="10" t="s">
        <v>2423</v>
      </c>
      <c r="L108" s="10" t="s">
        <v>8616</v>
      </c>
      <c r="M108" s="10" t="s">
        <v>1824</v>
      </c>
      <c r="N108" s="10" t="s">
        <v>463</v>
      </c>
      <c r="O108" s="10" t="s">
        <v>8617</v>
      </c>
      <c r="P108" s="10">
        <v>6431829</v>
      </c>
      <c r="Q108" s="10" t="s">
        <v>8618</v>
      </c>
    </row>
    <row r="109" spans="1:17" ht="14.25" customHeight="1" x14ac:dyDescent="0.2">
      <c r="A109" s="10">
        <f t="shared" si="0"/>
        <v>108</v>
      </c>
      <c r="B109" s="10" t="s">
        <v>8619</v>
      </c>
      <c r="C109" s="10" t="s">
        <v>8620</v>
      </c>
      <c r="D109" s="11">
        <v>9000455508</v>
      </c>
      <c r="E109" s="180">
        <v>41219</v>
      </c>
      <c r="F109" s="211">
        <v>20124400322142</v>
      </c>
      <c r="G109" s="211">
        <v>2017440086652</v>
      </c>
      <c r="H109" s="180">
        <v>42836</v>
      </c>
      <c r="I109" s="11">
        <v>20173200168471</v>
      </c>
      <c r="J109" s="180">
        <v>42920</v>
      </c>
      <c r="K109" s="10" t="s">
        <v>2423</v>
      </c>
      <c r="L109" s="10" t="s">
        <v>8478</v>
      </c>
      <c r="M109" s="10" t="s">
        <v>6380</v>
      </c>
      <c r="N109" s="10" t="s">
        <v>25</v>
      </c>
      <c r="O109" s="10" t="s">
        <v>6381</v>
      </c>
      <c r="P109" s="10">
        <v>2532211</v>
      </c>
      <c r="Q109" s="10" t="s">
        <v>8479</v>
      </c>
    </row>
    <row r="110" spans="1:17" ht="14.25" customHeight="1" x14ac:dyDescent="0.2">
      <c r="A110" s="10">
        <f t="shared" si="0"/>
        <v>109</v>
      </c>
      <c r="B110" s="10" t="s">
        <v>8621</v>
      </c>
      <c r="C110" s="10" t="s">
        <v>8622</v>
      </c>
      <c r="D110" s="11">
        <v>9000459460</v>
      </c>
      <c r="E110" s="180">
        <v>41219</v>
      </c>
      <c r="F110" s="211">
        <v>20124400322052</v>
      </c>
      <c r="G110" s="211">
        <v>20144400273252</v>
      </c>
      <c r="H110" s="180">
        <v>41849</v>
      </c>
      <c r="I110" s="11">
        <v>20143300280791</v>
      </c>
      <c r="J110" s="180">
        <v>41926</v>
      </c>
      <c r="K110" s="10" t="s">
        <v>2423</v>
      </c>
      <c r="L110" s="10" t="s">
        <v>8623</v>
      </c>
      <c r="M110" s="10" t="s">
        <v>8624</v>
      </c>
      <c r="N110" s="10" t="s">
        <v>25</v>
      </c>
      <c r="O110" s="10" t="s">
        <v>6381</v>
      </c>
      <c r="P110" s="10">
        <v>2532211</v>
      </c>
      <c r="Q110" s="10" t="s">
        <v>8479</v>
      </c>
    </row>
    <row r="111" spans="1:17" ht="14.25" customHeight="1" x14ac:dyDescent="0.2">
      <c r="A111" s="10">
        <f t="shared" si="0"/>
        <v>110</v>
      </c>
      <c r="B111" s="10" t="s">
        <v>8625</v>
      </c>
      <c r="C111" s="10" t="s">
        <v>8626</v>
      </c>
      <c r="D111" s="11">
        <v>8605265737</v>
      </c>
      <c r="E111" s="180">
        <v>41220</v>
      </c>
      <c r="F111" s="211">
        <v>20124400323632</v>
      </c>
      <c r="G111" s="211">
        <v>20134400340412</v>
      </c>
      <c r="H111" s="180">
        <v>41600</v>
      </c>
      <c r="I111" s="11">
        <v>20133300235091</v>
      </c>
      <c r="J111" s="180">
        <v>41567</v>
      </c>
      <c r="K111" s="10" t="s">
        <v>2423</v>
      </c>
      <c r="L111" s="10" t="s">
        <v>8627</v>
      </c>
      <c r="M111" s="10" t="s">
        <v>4342</v>
      </c>
      <c r="N111" s="10" t="s">
        <v>34</v>
      </c>
      <c r="O111" s="10" t="s">
        <v>8628</v>
      </c>
      <c r="P111" s="10">
        <v>6239393</v>
      </c>
      <c r="Q111" s="10" t="s">
        <v>8629</v>
      </c>
    </row>
    <row r="112" spans="1:17" ht="14.25" customHeight="1" x14ac:dyDescent="0.2">
      <c r="A112" s="10">
        <f t="shared" si="0"/>
        <v>111</v>
      </c>
      <c r="B112" s="10" t="s">
        <v>8630</v>
      </c>
      <c r="C112" s="10" t="s">
        <v>8631</v>
      </c>
      <c r="D112" s="11">
        <v>9000631051</v>
      </c>
      <c r="E112" s="180">
        <v>41220</v>
      </c>
      <c r="F112" s="211">
        <v>20124400323422</v>
      </c>
      <c r="G112" s="211">
        <v>20154400044562</v>
      </c>
      <c r="H112" s="180">
        <v>42061</v>
      </c>
      <c r="I112" s="11">
        <v>20153300120601</v>
      </c>
      <c r="J112" s="180">
        <v>42177</v>
      </c>
      <c r="K112" s="10" t="s">
        <v>2423</v>
      </c>
      <c r="L112" s="10" t="s">
        <v>8632</v>
      </c>
      <c r="M112" s="10" t="s">
        <v>4342</v>
      </c>
      <c r="N112" s="10" t="s">
        <v>34</v>
      </c>
      <c r="O112" s="10" t="s">
        <v>8633</v>
      </c>
      <c r="P112" s="10">
        <v>7046446</v>
      </c>
      <c r="Q112" s="10" t="s">
        <v>8634</v>
      </c>
    </row>
    <row r="113" spans="1:17" ht="14.25" customHeight="1" x14ac:dyDescent="0.2">
      <c r="A113" s="10">
        <f t="shared" si="0"/>
        <v>112</v>
      </c>
      <c r="B113" s="10" t="s">
        <v>8635</v>
      </c>
      <c r="C113" s="10" t="s">
        <v>8636</v>
      </c>
      <c r="D113" s="11">
        <v>9002194450</v>
      </c>
      <c r="E113" s="180">
        <v>41228</v>
      </c>
      <c r="F113" s="211">
        <v>20124400330602</v>
      </c>
      <c r="G113" s="211">
        <v>20144400329482</v>
      </c>
      <c r="H113" s="180">
        <v>41717</v>
      </c>
      <c r="I113" s="11">
        <v>20143300123651</v>
      </c>
      <c r="J113" s="180">
        <v>41785</v>
      </c>
      <c r="K113" s="10" t="s">
        <v>2423</v>
      </c>
      <c r="L113" s="10" t="s">
        <v>8637</v>
      </c>
      <c r="M113" s="10" t="s">
        <v>4342</v>
      </c>
      <c r="N113" s="10" t="s">
        <v>34</v>
      </c>
      <c r="O113" s="10" t="s">
        <v>8638</v>
      </c>
      <c r="P113" s="10">
        <v>2771399</v>
      </c>
      <c r="Q113" s="10" t="s">
        <v>8639</v>
      </c>
    </row>
    <row r="114" spans="1:17" ht="14.25" customHeight="1" x14ac:dyDescent="0.2">
      <c r="A114" s="10">
        <f t="shared" si="0"/>
        <v>113</v>
      </c>
      <c r="B114" s="10" t="s">
        <v>8640</v>
      </c>
      <c r="C114" s="10" t="s">
        <v>8641</v>
      </c>
      <c r="D114" s="11">
        <v>8090093018</v>
      </c>
      <c r="E114" s="180">
        <v>41236</v>
      </c>
      <c r="F114" s="211">
        <v>20124400339132</v>
      </c>
      <c r="G114" s="211">
        <v>20134400351592</v>
      </c>
      <c r="H114" s="180">
        <v>41614</v>
      </c>
      <c r="I114" s="11">
        <v>20143300017931</v>
      </c>
      <c r="J114" s="180">
        <v>41673</v>
      </c>
      <c r="K114" s="10" t="s">
        <v>41</v>
      </c>
      <c r="L114" s="10" t="s">
        <v>8642</v>
      </c>
      <c r="M114" s="10" t="s">
        <v>157</v>
      </c>
      <c r="N114" s="10" t="s">
        <v>158</v>
      </c>
      <c r="O114" s="10" t="s">
        <v>8643</v>
      </c>
      <c r="P114" s="10">
        <v>2781380</v>
      </c>
      <c r="Q114" s="10" t="s">
        <v>8644</v>
      </c>
    </row>
    <row r="115" spans="1:17" ht="14.25" customHeight="1" x14ac:dyDescent="0.2">
      <c r="A115" s="10">
        <f t="shared" si="0"/>
        <v>114</v>
      </c>
      <c r="B115" s="10" t="s">
        <v>8645</v>
      </c>
      <c r="C115" s="10" t="s">
        <v>8646</v>
      </c>
      <c r="D115" s="11">
        <v>9000475560</v>
      </c>
      <c r="E115" s="180">
        <v>41236</v>
      </c>
      <c r="F115" s="211">
        <v>20124400339072</v>
      </c>
      <c r="G115" s="211">
        <v>20144400273412</v>
      </c>
      <c r="H115" s="180">
        <v>41849</v>
      </c>
      <c r="I115" s="11">
        <v>20143300280781</v>
      </c>
      <c r="J115" s="180">
        <v>41926</v>
      </c>
      <c r="K115" s="10" t="s">
        <v>2423</v>
      </c>
      <c r="L115" s="10" t="s">
        <v>2178</v>
      </c>
      <c r="M115" s="10" t="s">
        <v>8624</v>
      </c>
      <c r="N115" s="10" t="s">
        <v>25</v>
      </c>
      <c r="O115" s="10" t="s">
        <v>8647</v>
      </c>
      <c r="P115" s="10">
        <v>2532211</v>
      </c>
      <c r="Q115" s="10" t="s">
        <v>8479</v>
      </c>
    </row>
    <row r="116" spans="1:17" ht="14.25" customHeight="1" x14ac:dyDescent="0.2">
      <c r="A116" s="10">
        <f t="shared" si="0"/>
        <v>115</v>
      </c>
      <c r="B116" s="10" t="s">
        <v>8648</v>
      </c>
      <c r="C116" s="10" t="s">
        <v>8649</v>
      </c>
      <c r="D116" s="11">
        <v>9000088891</v>
      </c>
      <c r="E116" s="180">
        <v>41240</v>
      </c>
      <c r="F116" s="211">
        <v>20124400341322</v>
      </c>
      <c r="G116" s="211">
        <v>20154400220212</v>
      </c>
      <c r="H116" s="180">
        <v>42215</v>
      </c>
      <c r="I116" s="11">
        <v>20153300224831</v>
      </c>
      <c r="J116" s="180">
        <v>42298</v>
      </c>
      <c r="K116" s="10" t="s">
        <v>113</v>
      </c>
      <c r="L116" s="10" t="s">
        <v>8650</v>
      </c>
      <c r="M116" s="10" t="s">
        <v>8651</v>
      </c>
      <c r="N116" s="10" t="s">
        <v>134</v>
      </c>
      <c r="O116" s="10" t="s">
        <v>8652</v>
      </c>
      <c r="P116" s="10">
        <v>7880205</v>
      </c>
      <c r="Q116" s="10" t="s">
        <v>8653</v>
      </c>
    </row>
    <row r="117" spans="1:17" ht="14.25" customHeight="1" x14ac:dyDescent="0.2">
      <c r="A117" s="10">
        <f t="shared" si="0"/>
        <v>116</v>
      </c>
      <c r="B117" s="10" t="s">
        <v>8654</v>
      </c>
      <c r="C117" s="10" t="s">
        <v>8655</v>
      </c>
      <c r="D117" s="11">
        <v>8010049814</v>
      </c>
      <c r="E117" s="180">
        <v>41256</v>
      </c>
      <c r="F117" s="211">
        <v>20124400353842</v>
      </c>
      <c r="G117" s="211">
        <v>20154400065092</v>
      </c>
      <c r="H117" s="180">
        <v>42079</v>
      </c>
      <c r="I117" s="11">
        <v>20153300169741</v>
      </c>
      <c r="J117" s="180">
        <v>42239</v>
      </c>
      <c r="K117" s="10" t="s">
        <v>2423</v>
      </c>
      <c r="L117" s="10" t="s">
        <v>8656</v>
      </c>
      <c r="M117" s="10" t="s">
        <v>285</v>
      </c>
      <c r="N117" s="10" t="s">
        <v>286</v>
      </c>
      <c r="O117" s="10" t="s">
        <v>8657</v>
      </c>
      <c r="P117" s="10">
        <v>7441216</v>
      </c>
      <c r="Q117" s="10" t="s">
        <v>8658</v>
      </c>
    </row>
    <row r="118" spans="1:17" ht="14.25" customHeight="1" x14ac:dyDescent="0.2">
      <c r="A118" s="10">
        <f t="shared" si="0"/>
        <v>117</v>
      </c>
      <c r="B118" s="10" t="s">
        <v>8659</v>
      </c>
      <c r="C118" s="11" t="s">
        <v>4344</v>
      </c>
      <c r="D118" s="11">
        <v>9003390818</v>
      </c>
      <c r="E118" s="180">
        <v>41260</v>
      </c>
      <c r="F118" s="211">
        <v>20124400356832</v>
      </c>
      <c r="G118" s="211">
        <v>20164400147712</v>
      </c>
      <c r="H118" s="180">
        <v>42531</v>
      </c>
      <c r="I118" s="11">
        <v>20163200205111</v>
      </c>
      <c r="J118" s="180">
        <v>42690</v>
      </c>
      <c r="K118" s="10" t="s">
        <v>2423</v>
      </c>
      <c r="L118" s="10" t="s">
        <v>8660</v>
      </c>
      <c r="M118" s="10" t="s">
        <v>1437</v>
      </c>
      <c r="N118" s="10" t="s">
        <v>34</v>
      </c>
      <c r="O118" s="10" t="s">
        <v>6430</v>
      </c>
      <c r="P118" s="10">
        <v>8773377</v>
      </c>
      <c r="Q118" s="10" t="s">
        <v>6431</v>
      </c>
    </row>
    <row r="119" spans="1:17" ht="14.25" customHeight="1" x14ac:dyDescent="0.2">
      <c r="A119" s="10">
        <f t="shared" si="0"/>
        <v>118</v>
      </c>
      <c r="B119" s="10" t="s">
        <v>8661</v>
      </c>
      <c r="C119" s="11" t="s">
        <v>4344</v>
      </c>
      <c r="D119" s="11">
        <v>9003411392</v>
      </c>
      <c r="E119" s="180">
        <v>41260</v>
      </c>
      <c r="F119" s="211">
        <v>20124400356862</v>
      </c>
      <c r="G119" s="211">
        <v>20164400147732</v>
      </c>
      <c r="H119" s="180">
        <v>42531</v>
      </c>
      <c r="I119" s="11">
        <v>20163200245151</v>
      </c>
      <c r="J119" s="180">
        <v>42719</v>
      </c>
      <c r="K119" s="10" t="s">
        <v>2423</v>
      </c>
      <c r="L119" s="10" t="s">
        <v>8662</v>
      </c>
      <c r="M119" s="10" t="s">
        <v>1437</v>
      </c>
      <c r="N119" s="10" t="s">
        <v>34</v>
      </c>
      <c r="O119" s="10" t="s">
        <v>8663</v>
      </c>
      <c r="P119" s="10">
        <v>8773377</v>
      </c>
      <c r="Q119" s="10" t="s">
        <v>6431</v>
      </c>
    </row>
    <row r="120" spans="1:17" ht="14.25" customHeight="1" x14ac:dyDescent="0.2">
      <c r="A120" s="10">
        <f t="shared" si="0"/>
        <v>119</v>
      </c>
      <c r="B120" s="10" t="s">
        <v>8664</v>
      </c>
      <c r="C120" s="10" t="s">
        <v>8665</v>
      </c>
      <c r="D120" s="11">
        <v>9000552441</v>
      </c>
      <c r="E120" s="180">
        <v>41261</v>
      </c>
      <c r="F120" s="211">
        <v>20124400358482</v>
      </c>
      <c r="G120" s="211">
        <v>201544000481112</v>
      </c>
      <c r="H120" s="180">
        <v>42066</v>
      </c>
      <c r="I120" s="11">
        <v>20153300120551</v>
      </c>
      <c r="J120" s="180">
        <v>42177</v>
      </c>
      <c r="K120" s="10" t="s">
        <v>2423</v>
      </c>
      <c r="L120" s="10" t="s">
        <v>8666</v>
      </c>
      <c r="M120" s="10" t="s">
        <v>207</v>
      </c>
      <c r="N120" s="10" t="s">
        <v>34</v>
      </c>
      <c r="O120" s="10" t="s">
        <v>8667</v>
      </c>
      <c r="P120" s="10">
        <v>6671319</v>
      </c>
      <c r="Q120" s="10" t="s">
        <v>8668</v>
      </c>
    </row>
    <row r="121" spans="1:17" ht="14.25" customHeight="1" x14ac:dyDescent="0.2">
      <c r="A121" s="10">
        <f t="shared" si="0"/>
        <v>120</v>
      </c>
      <c r="B121" s="10" t="s">
        <v>8669</v>
      </c>
      <c r="C121" s="10" t="s">
        <v>8670</v>
      </c>
      <c r="D121" s="11">
        <v>8150040005</v>
      </c>
      <c r="E121" s="180">
        <v>41267</v>
      </c>
      <c r="F121" s="211">
        <v>20124400364452</v>
      </c>
      <c r="G121" s="211">
        <v>20164400143822</v>
      </c>
      <c r="H121" s="180">
        <v>42524</v>
      </c>
      <c r="I121" s="11">
        <v>20163200194051</v>
      </c>
      <c r="J121" s="180">
        <v>42675</v>
      </c>
      <c r="K121" s="10" t="s">
        <v>2423</v>
      </c>
      <c r="L121" s="10" t="s">
        <v>2272</v>
      </c>
      <c r="M121" s="10" t="s">
        <v>54</v>
      </c>
      <c r="N121" s="10" t="s">
        <v>25</v>
      </c>
      <c r="O121" s="10" t="s">
        <v>8671</v>
      </c>
      <c r="P121" s="10">
        <v>2548070</v>
      </c>
      <c r="Q121" s="10" t="s">
        <v>8672</v>
      </c>
    </row>
    <row r="122" spans="1:17" ht="14.25" customHeight="1" x14ac:dyDescent="0.2">
      <c r="A122" s="10">
        <f t="shared" si="0"/>
        <v>121</v>
      </c>
      <c r="B122" s="10" t="s">
        <v>8673</v>
      </c>
      <c r="C122" s="10" t="s">
        <v>8674</v>
      </c>
      <c r="D122" s="11">
        <v>8150040202</v>
      </c>
      <c r="E122" s="180">
        <v>41267</v>
      </c>
      <c r="F122" s="211">
        <v>20124400364652</v>
      </c>
      <c r="G122" s="211">
        <v>20164400143862</v>
      </c>
      <c r="H122" s="180">
        <v>42524</v>
      </c>
      <c r="I122" s="11">
        <v>20163100194131</v>
      </c>
      <c r="J122" s="180">
        <v>42675</v>
      </c>
      <c r="K122" s="10" t="s">
        <v>1292</v>
      </c>
      <c r="L122" s="10" t="s">
        <v>2272</v>
      </c>
      <c r="M122" s="10" t="s">
        <v>54</v>
      </c>
      <c r="N122" s="10" t="s">
        <v>25</v>
      </c>
      <c r="O122" s="10" t="s">
        <v>8675</v>
      </c>
      <c r="P122" s="10">
        <v>2870562</v>
      </c>
      <c r="Q122" s="10" t="s">
        <v>8676</v>
      </c>
    </row>
    <row r="123" spans="1:17" ht="14.25" customHeight="1" x14ac:dyDescent="0.2">
      <c r="A123" s="10">
        <f t="shared" si="0"/>
        <v>122</v>
      </c>
      <c r="B123" s="10" t="s">
        <v>8677</v>
      </c>
      <c r="C123" s="10" t="s">
        <v>8678</v>
      </c>
      <c r="D123" s="11">
        <v>9000424411</v>
      </c>
      <c r="E123" s="180">
        <v>41267</v>
      </c>
      <c r="F123" s="211">
        <v>20124400364442</v>
      </c>
      <c r="G123" s="211">
        <v>20164400143892</v>
      </c>
      <c r="H123" s="180">
        <v>42524</v>
      </c>
      <c r="I123" s="11">
        <v>20163200194071</v>
      </c>
      <c r="J123" s="180">
        <v>42675</v>
      </c>
      <c r="K123" s="10" t="s">
        <v>2423</v>
      </c>
      <c r="L123" s="10" t="s">
        <v>2272</v>
      </c>
      <c r="M123" s="10" t="s">
        <v>54</v>
      </c>
      <c r="N123" s="10" t="s">
        <v>25</v>
      </c>
      <c r="O123" s="10" t="s">
        <v>8675</v>
      </c>
      <c r="P123" s="10">
        <v>2870562</v>
      </c>
      <c r="Q123" s="10" t="s">
        <v>8679</v>
      </c>
    </row>
    <row r="124" spans="1:17" ht="14.25" customHeight="1" x14ac:dyDescent="0.2">
      <c r="A124" s="10">
        <f t="shared" si="0"/>
        <v>123</v>
      </c>
      <c r="B124" s="10" t="s">
        <v>8680</v>
      </c>
      <c r="C124" s="10" t="s">
        <v>8681</v>
      </c>
      <c r="D124" s="11">
        <v>9000429711</v>
      </c>
      <c r="E124" s="180">
        <v>41267</v>
      </c>
      <c r="F124" s="211">
        <v>20124400364432</v>
      </c>
      <c r="G124" s="211">
        <v>20154400289762</v>
      </c>
      <c r="H124" s="180">
        <v>42291</v>
      </c>
      <c r="I124" s="11">
        <v>20163300040951</v>
      </c>
      <c r="J124" s="180">
        <v>42441</v>
      </c>
      <c r="K124" s="10" t="s">
        <v>2423</v>
      </c>
      <c r="L124" s="10" t="s">
        <v>2277</v>
      </c>
      <c r="M124" s="10" t="s">
        <v>54</v>
      </c>
      <c r="N124" s="10" t="s">
        <v>25</v>
      </c>
      <c r="O124" s="10" t="s">
        <v>8682</v>
      </c>
      <c r="P124" s="10">
        <v>2548182</v>
      </c>
      <c r="Q124" s="10" t="s">
        <v>8683</v>
      </c>
    </row>
    <row r="125" spans="1:17" ht="14.25" customHeight="1" x14ac:dyDescent="0.2">
      <c r="A125" s="10">
        <f t="shared" si="0"/>
        <v>124</v>
      </c>
      <c r="B125" s="10" t="s">
        <v>8684</v>
      </c>
      <c r="C125" s="11" t="s">
        <v>4344</v>
      </c>
      <c r="D125" s="11">
        <v>9001416245</v>
      </c>
      <c r="E125" s="180">
        <v>41289</v>
      </c>
      <c r="F125" s="211">
        <v>20134400008272</v>
      </c>
      <c r="G125" s="211">
        <v>20144400182012</v>
      </c>
      <c r="H125" s="180">
        <v>41779</v>
      </c>
      <c r="I125" s="11">
        <v>20143300270881</v>
      </c>
      <c r="J125" s="180">
        <v>41914</v>
      </c>
      <c r="K125" s="10" t="s">
        <v>1292</v>
      </c>
      <c r="L125" s="10" t="s">
        <v>8685</v>
      </c>
      <c r="M125" s="10" t="s">
        <v>5727</v>
      </c>
      <c r="N125" s="10" t="s">
        <v>25</v>
      </c>
      <c r="O125" s="10" t="s">
        <v>4344</v>
      </c>
      <c r="P125" s="10" t="s">
        <v>4344</v>
      </c>
      <c r="Q125" s="10" t="s">
        <v>4344</v>
      </c>
    </row>
    <row r="126" spans="1:17" ht="14.25" customHeight="1" x14ac:dyDescent="0.2">
      <c r="A126" s="10">
        <f t="shared" si="0"/>
        <v>125</v>
      </c>
      <c r="B126" s="10" t="s">
        <v>8686</v>
      </c>
      <c r="C126" s="11" t="s">
        <v>4344</v>
      </c>
      <c r="D126" s="11">
        <v>8220059055</v>
      </c>
      <c r="E126" s="180">
        <v>41297</v>
      </c>
      <c r="F126" s="211">
        <v>20134400017062</v>
      </c>
      <c r="G126" s="211">
        <v>20154400004002</v>
      </c>
      <c r="H126" s="180">
        <v>42013</v>
      </c>
      <c r="I126" s="11">
        <v>20153300075391</v>
      </c>
      <c r="J126" s="180">
        <v>42123</v>
      </c>
      <c r="K126" s="10" t="s">
        <v>2423</v>
      </c>
      <c r="L126" s="10" t="s">
        <v>6483</v>
      </c>
      <c r="M126" s="10" t="s">
        <v>668</v>
      </c>
      <c r="N126" s="10" t="s">
        <v>669</v>
      </c>
      <c r="O126" s="10" t="s">
        <v>6484</v>
      </c>
      <c r="P126" s="10">
        <v>6574524</v>
      </c>
      <c r="Q126" s="10" t="s">
        <v>6485</v>
      </c>
    </row>
    <row r="127" spans="1:17" ht="14.25" customHeight="1" x14ac:dyDescent="0.2">
      <c r="A127" s="10">
        <f t="shared" si="0"/>
        <v>126</v>
      </c>
      <c r="B127" s="10" t="s">
        <v>8687</v>
      </c>
      <c r="C127" s="10" t="s">
        <v>8688</v>
      </c>
      <c r="D127" s="11">
        <v>8440001089</v>
      </c>
      <c r="E127" s="180">
        <v>41311</v>
      </c>
      <c r="F127" s="211">
        <v>20134400032092</v>
      </c>
      <c r="G127" s="211">
        <v>20164400213262</v>
      </c>
      <c r="H127" s="180">
        <v>42607</v>
      </c>
      <c r="I127" s="11">
        <v>20163300177371</v>
      </c>
      <c r="J127" s="180">
        <v>42650</v>
      </c>
      <c r="K127" s="10" t="s">
        <v>2423</v>
      </c>
      <c r="L127" s="10" t="s">
        <v>8689</v>
      </c>
      <c r="M127" s="10" t="s">
        <v>207</v>
      </c>
      <c r="N127" s="10" t="s">
        <v>34</v>
      </c>
      <c r="O127" s="10" t="s">
        <v>8690</v>
      </c>
      <c r="P127" s="10">
        <v>6237078</v>
      </c>
      <c r="Q127" s="10" t="s">
        <v>8691</v>
      </c>
    </row>
    <row r="128" spans="1:17" ht="14.25" customHeight="1" x14ac:dyDescent="0.2">
      <c r="A128" s="10">
        <f t="shared" si="0"/>
        <v>127</v>
      </c>
      <c r="B128" s="10" t="s">
        <v>8692</v>
      </c>
      <c r="C128" s="10" t="s">
        <v>8693</v>
      </c>
      <c r="D128" s="11">
        <v>8440004266</v>
      </c>
      <c r="E128" s="180">
        <v>41311</v>
      </c>
      <c r="F128" s="211">
        <v>20134400032102</v>
      </c>
      <c r="G128" s="211">
        <v>20154400333552</v>
      </c>
      <c r="H128" s="180">
        <v>42334</v>
      </c>
      <c r="I128" s="11">
        <v>20153300244491</v>
      </c>
      <c r="J128" s="180">
        <v>42321</v>
      </c>
      <c r="K128" s="10" t="s">
        <v>58</v>
      </c>
      <c r="L128" s="10" t="s">
        <v>8689</v>
      </c>
      <c r="M128" s="10" t="s">
        <v>207</v>
      </c>
      <c r="N128" s="10" t="s">
        <v>34</v>
      </c>
      <c r="O128" s="10" t="s">
        <v>8694</v>
      </c>
      <c r="P128" s="10">
        <v>6242093</v>
      </c>
      <c r="Q128" s="10" t="s">
        <v>8695</v>
      </c>
    </row>
    <row r="129" spans="1:17" ht="14.25" customHeight="1" x14ac:dyDescent="0.2">
      <c r="A129" s="10">
        <f t="shared" si="0"/>
        <v>128</v>
      </c>
      <c r="B129" s="10" t="s">
        <v>8696</v>
      </c>
      <c r="C129" s="10" t="s">
        <v>8697</v>
      </c>
      <c r="D129" s="11">
        <v>8301043683</v>
      </c>
      <c r="E129" s="180">
        <v>41333</v>
      </c>
      <c r="F129" s="211">
        <v>20134400057982</v>
      </c>
      <c r="G129" s="211">
        <v>20154400222112</v>
      </c>
      <c r="H129" s="180">
        <v>42216</v>
      </c>
      <c r="I129" s="11">
        <v>20163200193421</v>
      </c>
      <c r="J129" s="180">
        <v>42675</v>
      </c>
      <c r="K129" s="10" t="s">
        <v>2423</v>
      </c>
      <c r="L129" s="10" t="s">
        <v>8698</v>
      </c>
      <c r="M129" s="10" t="s">
        <v>4342</v>
      </c>
      <c r="N129" s="10" t="s">
        <v>34</v>
      </c>
      <c r="O129" s="10" t="s">
        <v>8699</v>
      </c>
      <c r="P129" s="10">
        <v>5481317</v>
      </c>
      <c r="Q129" s="10" t="s">
        <v>8700</v>
      </c>
    </row>
    <row r="130" spans="1:17" ht="14.25" customHeight="1" x14ac:dyDescent="0.2">
      <c r="A130" s="10">
        <f t="shared" si="0"/>
        <v>129</v>
      </c>
      <c r="B130" s="10" t="s">
        <v>8701</v>
      </c>
      <c r="C130" s="10" t="s">
        <v>8702</v>
      </c>
      <c r="D130" s="11">
        <v>8110033333</v>
      </c>
      <c r="E130" s="180">
        <v>41340</v>
      </c>
      <c r="F130" s="211">
        <v>20134400066532</v>
      </c>
      <c r="G130" s="211">
        <v>20184400209812</v>
      </c>
      <c r="H130" s="180">
        <v>43294</v>
      </c>
      <c r="I130" s="11">
        <v>20183200324901</v>
      </c>
      <c r="J130" s="180">
        <v>43438</v>
      </c>
      <c r="K130" s="10" t="s">
        <v>2423</v>
      </c>
      <c r="L130" s="10" t="s">
        <v>8703</v>
      </c>
      <c r="M130" s="10" t="s">
        <v>50</v>
      </c>
      <c r="N130" s="10" t="s">
        <v>44</v>
      </c>
      <c r="O130" s="10" t="s">
        <v>8704</v>
      </c>
      <c r="P130" s="10">
        <v>4443218</v>
      </c>
      <c r="Q130" s="10" t="s">
        <v>8705</v>
      </c>
    </row>
    <row r="131" spans="1:17" ht="14.25" customHeight="1" x14ac:dyDescent="0.2">
      <c r="A131" s="10">
        <f t="shared" si="0"/>
        <v>130</v>
      </c>
      <c r="B131" s="10" t="s">
        <v>8706</v>
      </c>
      <c r="C131" s="10" t="s">
        <v>8707</v>
      </c>
      <c r="D131" s="11">
        <v>9000350812</v>
      </c>
      <c r="E131" s="180">
        <v>41347</v>
      </c>
      <c r="F131" s="211">
        <v>20134400073572</v>
      </c>
      <c r="G131" s="211">
        <v>20154400237072</v>
      </c>
      <c r="H131" s="180">
        <v>42236</v>
      </c>
      <c r="I131" s="11">
        <v>20163300017901</v>
      </c>
      <c r="J131" s="180">
        <v>42405</v>
      </c>
      <c r="K131" s="10" t="s">
        <v>1292</v>
      </c>
      <c r="L131" s="10" t="s">
        <v>6352</v>
      </c>
      <c r="M131" s="10" t="s">
        <v>2118</v>
      </c>
      <c r="N131" s="10" t="s">
        <v>25</v>
      </c>
      <c r="O131" s="10" t="s">
        <v>6360</v>
      </c>
      <c r="P131" s="10">
        <v>2642403</v>
      </c>
      <c r="Q131" s="10" t="s">
        <v>8708</v>
      </c>
    </row>
    <row r="132" spans="1:17" ht="14.25" customHeight="1" x14ac:dyDescent="0.2">
      <c r="A132" s="10">
        <f t="shared" si="0"/>
        <v>131</v>
      </c>
      <c r="B132" s="10" t="s">
        <v>8709</v>
      </c>
      <c r="C132" s="10" t="s">
        <v>8710</v>
      </c>
      <c r="D132" s="11">
        <v>9001671548</v>
      </c>
      <c r="E132" s="180">
        <v>41347</v>
      </c>
      <c r="F132" s="211">
        <v>20134400073552</v>
      </c>
      <c r="G132" s="211">
        <v>20154400237142</v>
      </c>
      <c r="H132" s="180">
        <v>42236</v>
      </c>
      <c r="I132" s="11">
        <v>20163300017921</v>
      </c>
      <c r="J132" s="180">
        <v>42405</v>
      </c>
      <c r="K132" s="10" t="s">
        <v>189</v>
      </c>
      <c r="L132" s="10" t="s">
        <v>2194</v>
      </c>
      <c r="M132" s="10" t="s">
        <v>2118</v>
      </c>
      <c r="N132" s="10" t="s">
        <v>25</v>
      </c>
      <c r="O132" s="10" t="s">
        <v>8711</v>
      </c>
      <c r="P132" s="10">
        <v>2642403</v>
      </c>
      <c r="Q132" s="10" t="s">
        <v>8591</v>
      </c>
    </row>
    <row r="133" spans="1:17" ht="14.25" customHeight="1" x14ac:dyDescent="0.2">
      <c r="A133" s="10">
        <f t="shared" si="0"/>
        <v>132</v>
      </c>
      <c r="B133" s="10" t="s">
        <v>8712</v>
      </c>
      <c r="C133" s="10" t="s">
        <v>8713</v>
      </c>
      <c r="D133" s="11">
        <v>8000179096</v>
      </c>
      <c r="E133" s="180">
        <v>41359</v>
      </c>
      <c r="F133" s="211">
        <v>20134400086522</v>
      </c>
      <c r="G133" s="211">
        <v>20154400181242</v>
      </c>
      <c r="H133" s="180">
        <v>42185</v>
      </c>
      <c r="I133" s="11">
        <v>20153300254881</v>
      </c>
      <c r="J133" s="180">
        <v>42333</v>
      </c>
      <c r="K133" s="10" t="s">
        <v>2423</v>
      </c>
      <c r="L133" s="10" t="s">
        <v>8714</v>
      </c>
      <c r="M133" s="10" t="s">
        <v>1695</v>
      </c>
      <c r="N133" s="10" t="s">
        <v>143</v>
      </c>
      <c r="O133" s="10" t="s">
        <v>8715</v>
      </c>
      <c r="P133" s="10">
        <v>6760101</v>
      </c>
      <c r="Q133" s="10" t="s">
        <v>8716</v>
      </c>
    </row>
    <row r="134" spans="1:17" ht="14.25" customHeight="1" x14ac:dyDescent="0.2">
      <c r="A134" s="10">
        <f t="shared" si="0"/>
        <v>133</v>
      </c>
      <c r="B134" s="10" t="s">
        <v>8717</v>
      </c>
      <c r="C134" s="10" t="s">
        <v>8718</v>
      </c>
      <c r="D134" s="11">
        <v>9003070749</v>
      </c>
      <c r="E134" s="180">
        <v>41382</v>
      </c>
      <c r="F134" s="211">
        <v>20134400109332</v>
      </c>
      <c r="G134" s="211">
        <v>20144400294262</v>
      </c>
      <c r="H134" s="180">
        <v>41871</v>
      </c>
      <c r="I134" s="11">
        <v>20143300298321</v>
      </c>
      <c r="J134" s="180">
        <v>41943</v>
      </c>
      <c r="K134" s="10" t="s">
        <v>22</v>
      </c>
      <c r="L134" s="10" t="s">
        <v>681</v>
      </c>
      <c r="M134" s="10" t="s">
        <v>4342</v>
      </c>
      <c r="N134" s="10" t="s">
        <v>34</v>
      </c>
      <c r="O134" s="10" t="s">
        <v>8719</v>
      </c>
      <c r="P134" s="10">
        <v>4542651</v>
      </c>
      <c r="Q134" s="10" t="s">
        <v>4336</v>
      </c>
    </row>
    <row r="135" spans="1:17" ht="14.25" customHeight="1" x14ac:dyDescent="0.2">
      <c r="A135" s="10">
        <f t="shared" si="0"/>
        <v>134</v>
      </c>
      <c r="B135" s="10" t="s">
        <v>8720</v>
      </c>
      <c r="C135" s="10" t="s">
        <v>8721</v>
      </c>
      <c r="D135" s="11">
        <v>8100063247</v>
      </c>
      <c r="E135" s="180">
        <v>41386</v>
      </c>
      <c r="F135" s="211">
        <v>20134400113682</v>
      </c>
      <c r="G135" s="211">
        <v>20144400439342</v>
      </c>
      <c r="H135" s="180">
        <v>41992</v>
      </c>
      <c r="I135" s="11">
        <v>20153300074281</v>
      </c>
      <c r="J135" s="180">
        <v>42122</v>
      </c>
      <c r="K135" s="10" t="s">
        <v>2423</v>
      </c>
      <c r="L135" s="10" t="s">
        <v>8722</v>
      </c>
      <c r="M135" s="10" t="s">
        <v>60</v>
      </c>
      <c r="N135" s="10" t="s">
        <v>61</v>
      </c>
      <c r="O135" s="10" t="s">
        <v>8723</v>
      </c>
      <c r="P135" s="10">
        <v>8862361</v>
      </c>
      <c r="Q135" s="10" t="s">
        <v>8724</v>
      </c>
    </row>
    <row r="136" spans="1:17" ht="14.25" customHeight="1" x14ac:dyDescent="0.2">
      <c r="A136" s="10">
        <f t="shared" si="0"/>
        <v>135</v>
      </c>
      <c r="B136" s="10" t="s">
        <v>8725</v>
      </c>
      <c r="C136" s="11" t="s">
        <v>4344</v>
      </c>
      <c r="D136" s="11">
        <v>8220058437</v>
      </c>
      <c r="E136" s="180">
        <v>41387</v>
      </c>
      <c r="F136" s="211">
        <v>20134400117142</v>
      </c>
      <c r="G136" s="211">
        <v>20154400004072</v>
      </c>
      <c r="H136" s="180">
        <v>42013</v>
      </c>
      <c r="I136" s="11">
        <v>20153300075401</v>
      </c>
      <c r="J136" s="180">
        <v>42123</v>
      </c>
      <c r="K136" s="10" t="s">
        <v>1292</v>
      </c>
      <c r="L136" s="10" t="s">
        <v>6483</v>
      </c>
      <c r="M136" s="10" t="s">
        <v>668</v>
      </c>
      <c r="N136" s="10" t="s">
        <v>669</v>
      </c>
      <c r="O136" s="10" t="s">
        <v>6484</v>
      </c>
      <c r="P136" s="10">
        <v>6574524</v>
      </c>
      <c r="Q136" s="10" t="s">
        <v>6485</v>
      </c>
    </row>
    <row r="137" spans="1:17" ht="14.25" customHeight="1" x14ac:dyDescent="0.2">
      <c r="A137" s="10">
        <f t="shared" si="0"/>
        <v>136</v>
      </c>
      <c r="B137" s="10" t="s">
        <v>8726</v>
      </c>
      <c r="C137" s="11" t="s">
        <v>4344</v>
      </c>
      <c r="D137" s="11">
        <v>8220058817</v>
      </c>
      <c r="E137" s="180">
        <v>41387</v>
      </c>
      <c r="F137" s="211">
        <v>20134400117292</v>
      </c>
      <c r="G137" s="211">
        <v>20154400004142</v>
      </c>
      <c r="H137" s="180">
        <v>42013</v>
      </c>
      <c r="I137" s="11">
        <v>20153300075441</v>
      </c>
      <c r="J137" s="180">
        <v>42123</v>
      </c>
      <c r="K137" s="10" t="s">
        <v>2423</v>
      </c>
      <c r="L137" s="10" t="s">
        <v>6483</v>
      </c>
      <c r="M137" s="10" t="s">
        <v>668</v>
      </c>
      <c r="N137" s="10" t="s">
        <v>669</v>
      </c>
      <c r="O137" s="10" t="s">
        <v>8727</v>
      </c>
      <c r="P137" s="10">
        <v>6574524</v>
      </c>
      <c r="Q137" s="10" t="s">
        <v>6485</v>
      </c>
    </row>
    <row r="138" spans="1:17" ht="14.25" customHeight="1" x14ac:dyDescent="0.2">
      <c r="A138" s="10">
        <f t="shared" si="0"/>
        <v>137</v>
      </c>
      <c r="B138" s="10" t="s">
        <v>8728</v>
      </c>
      <c r="C138" s="10" t="s">
        <v>8729</v>
      </c>
      <c r="D138" s="11">
        <v>8110242604</v>
      </c>
      <c r="E138" s="180">
        <v>41411</v>
      </c>
      <c r="F138" s="211">
        <v>20134400147442</v>
      </c>
      <c r="G138" s="211">
        <v>20144400349842</v>
      </c>
      <c r="H138" s="180">
        <v>41921</v>
      </c>
      <c r="I138" s="11">
        <v>20153300002661</v>
      </c>
      <c r="J138" s="180">
        <v>42013</v>
      </c>
      <c r="K138" s="10" t="s">
        <v>2423</v>
      </c>
      <c r="L138" s="10" t="s">
        <v>8730</v>
      </c>
      <c r="M138" s="10" t="s">
        <v>60</v>
      </c>
      <c r="N138" s="10" t="s">
        <v>61</v>
      </c>
      <c r="O138" s="10" t="s">
        <v>8731</v>
      </c>
      <c r="P138" s="10">
        <v>3387028</v>
      </c>
      <c r="Q138" s="10" t="s">
        <v>8732</v>
      </c>
    </row>
    <row r="139" spans="1:17" ht="14.25" customHeight="1" x14ac:dyDescent="0.2">
      <c r="A139" s="10">
        <f t="shared" si="0"/>
        <v>138</v>
      </c>
      <c r="B139" s="10" t="s">
        <v>8733</v>
      </c>
      <c r="C139" s="10" t="s">
        <v>8734</v>
      </c>
      <c r="D139" s="11">
        <v>8001685463</v>
      </c>
      <c r="E139" s="180">
        <v>41436</v>
      </c>
      <c r="F139" s="211">
        <v>20134400172822</v>
      </c>
      <c r="G139" s="211">
        <v>20144400343852</v>
      </c>
      <c r="H139" s="180">
        <v>41918</v>
      </c>
      <c r="I139" s="11">
        <v>20153300023511</v>
      </c>
      <c r="J139" s="180">
        <v>42059</v>
      </c>
      <c r="K139" s="10" t="s">
        <v>2423</v>
      </c>
      <c r="L139" s="10" t="s">
        <v>8735</v>
      </c>
      <c r="M139" s="10" t="s">
        <v>8736</v>
      </c>
      <c r="N139" s="10" t="s">
        <v>578</v>
      </c>
      <c r="O139" s="10" t="s">
        <v>8737</v>
      </c>
      <c r="P139" s="10">
        <v>8891597</v>
      </c>
      <c r="Q139" s="10" t="s">
        <v>8738</v>
      </c>
    </row>
    <row r="140" spans="1:17" ht="14.25" customHeight="1" x14ac:dyDescent="0.2">
      <c r="A140" s="10">
        <f t="shared" si="0"/>
        <v>139</v>
      </c>
      <c r="B140" s="10" t="s">
        <v>8739</v>
      </c>
      <c r="C140" s="10" t="s">
        <v>8740</v>
      </c>
      <c r="D140" s="11">
        <v>9002212579</v>
      </c>
      <c r="E140" s="180">
        <v>41473</v>
      </c>
      <c r="F140" s="211">
        <v>20134400289022</v>
      </c>
      <c r="G140" s="211">
        <v>20144400194522</v>
      </c>
      <c r="H140" s="180">
        <v>41786</v>
      </c>
      <c r="I140" s="11">
        <v>20143300301571</v>
      </c>
      <c r="J140" s="180">
        <v>41949</v>
      </c>
      <c r="K140" s="10" t="s">
        <v>2423</v>
      </c>
      <c r="L140" s="10" t="s">
        <v>4079</v>
      </c>
      <c r="M140" s="10" t="s">
        <v>1205</v>
      </c>
      <c r="N140" s="10" t="s">
        <v>669</v>
      </c>
      <c r="O140" s="10" t="s">
        <v>8741</v>
      </c>
      <c r="P140" s="10">
        <v>6828056</v>
      </c>
      <c r="Q140" s="10" t="s">
        <v>8742</v>
      </c>
    </row>
    <row r="141" spans="1:17" ht="14.25" customHeight="1" x14ac:dyDescent="0.2">
      <c r="A141" s="10">
        <f t="shared" si="0"/>
        <v>140</v>
      </c>
      <c r="B141" s="10" t="s">
        <v>8743</v>
      </c>
      <c r="C141" s="10" t="s">
        <v>4344</v>
      </c>
      <c r="D141" s="11">
        <v>9005006436</v>
      </c>
      <c r="E141" s="180">
        <v>41512</v>
      </c>
      <c r="F141" s="211">
        <v>20134400257632</v>
      </c>
      <c r="G141" s="211">
        <v>20174400141232</v>
      </c>
      <c r="H141" s="180">
        <v>42881</v>
      </c>
      <c r="I141" s="11">
        <v>20173200179451</v>
      </c>
      <c r="J141" s="180">
        <v>42927</v>
      </c>
      <c r="K141" s="10" t="s">
        <v>2423</v>
      </c>
      <c r="L141" s="10" t="s">
        <v>8744</v>
      </c>
      <c r="M141" s="10" t="s">
        <v>60</v>
      </c>
      <c r="N141" s="10" t="s">
        <v>61</v>
      </c>
      <c r="O141" s="10" t="s">
        <v>4344</v>
      </c>
      <c r="P141" s="10" t="s">
        <v>4344</v>
      </c>
      <c r="Q141" s="10" t="s">
        <v>4344</v>
      </c>
    </row>
    <row r="142" spans="1:17" ht="14.25" customHeight="1" x14ac:dyDescent="0.2">
      <c r="A142" s="10">
        <f t="shared" si="0"/>
        <v>141</v>
      </c>
      <c r="B142" s="10" t="s">
        <v>8745</v>
      </c>
      <c r="C142" s="10" t="s">
        <v>4344</v>
      </c>
      <c r="D142" s="11">
        <v>9001240656</v>
      </c>
      <c r="E142" s="180">
        <v>41549</v>
      </c>
      <c r="F142" s="211">
        <v>20134400289922</v>
      </c>
      <c r="G142" s="211">
        <v>20184400046172</v>
      </c>
      <c r="H142" s="180">
        <v>43151</v>
      </c>
      <c r="I142" s="11">
        <v>20183200134101</v>
      </c>
      <c r="J142" s="180">
        <v>43237</v>
      </c>
      <c r="K142" s="10" t="s">
        <v>5917</v>
      </c>
      <c r="L142" s="10" t="s">
        <v>8746</v>
      </c>
      <c r="M142" s="10" t="s">
        <v>418</v>
      </c>
      <c r="N142" s="10" t="s">
        <v>335</v>
      </c>
      <c r="O142" s="10" t="s">
        <v>8747</v>
      </c>
      <c r="P142" s="10">
        <v>3601364</v>
      </c>
      <c r="Q142" s="10" t="s">
        <v>8748</v>
      </c>
    </row>
    <row r="143" spans="1:17" ht="14.25" customHeight="1" x14ac:dyDescent="0.2">
      <c r="A143" s="10">
        <f t="shared" si="0"/>
        <v>142</v>
      </c>
      <c r="B143" s="10" t="s">
        <v>8749</v>
      </c>
      <c r="C143" s="10" t="s">
        <v>8750</v>
      </c>
      <c r="D143" s="11">
        <v>8301122886</v>
      </c>
      <c r="E143" s="180">
        <v>41554</v>
      </c>
      <c r="F143" s="211">
        <v>20134400292712</v>
      </c>
      <c r="G143" s="211">
        <v>20144400297972</v>
      </c>
      <c r="H143" s="180">
        <v>41873</v>
      </c>
      <c r="I143" s="11">
        <v>20143300321321</v>
      </c>
      <c r="J143" s="180">
        <v>41968</v>
      </c>
      <c r="K143" s="10" t="s">
        <v>2423</v>
      </c>
      <c r="L143" s="10" t="s">
        <v>8751</v>
      </c>
      <c r="M143" s="10" t="s">
        <v>4342</v>
      </c>
      <c r="N143" s="10" t="s">
        <v>34</v>
      </c>
      <c r="O143" s="10" t="s">
        <v>8752</v>
      </c>
      <c r="P143" s="10">
        <v>3475655</v>
      </c>
      <c r="Q143" s="10" t="s">
        <v>8753</v>
      </c>
    </row>
    <row r="144" spans="1:17" ht="14.25" customHeight="1" x14ac:dyDescent="0.2">
      <c r="A144" s="10">
        <f t="shared" si="0"/>
        <v>143</v>
      </c>
      <c r="B144" s="10" t="s">
        <v>8754</v>
      </c>
      <c r="C144" s="10" t="s">
        <v>8755</v>
      </c>
      <c r="D144" s="11">
        <v>8301378242</v>
      </c>
      <c r="E144" s="180">
        <v>41575</v>
      </c>
      <c r="F144" s="211">
        <v>20134400315832</v>
      </c>
      <c r="G144" s="211">
        <v>20154400255652</v>
      </c>
      <c r="H144" s="180">
        <v>42255</v>
      </c>
      <c r="I144" s="11">
        <v>20153300266011</v>
      </c>
      <c r="J144" s="180">
        <v>42342</v>
      </c>
      <c r="K144" s="10" t="s">
        <v>2423</v>
      </c>
      <c r="L144" s="10" t="s">
        <v>8756</v>
      </c>
      <c r="M144" s="10" t="s">
        <v>4342</v>
      </c>
      <c r="N144" s="10" t="s">
        <v>34</v>
      </c>
      <c r="O144" s="10" t="s">
        <v>8633</v>
      </c>
      <c r="P144" s="10">
        <v>7046446</v>
      </c>
      <c r="Q144" s="10" t="s">
        <v>8757</v>
      </c>
    </row>
    <row r="145" spans="1:17" ht="14.25" customHeight="1" x14ac:dyDescent="0.2">
      <c r="A145" s="10">
        <f t="shared" si="0"/>
        <v>144</v>
      </c>
      <c r="B145" s="10" t="s">
        <v>8758</v>
      </c>
      <c r="C145" s="10" t="s">
        <v>8759</v>
      </c>
      <c r="D145" s="11">
        <v>8320111258</v>
      </c>
      <c r="E145" s="180">
        <v>41597</v>
      </c>
      <c r="F145" s="211">
        <v>20134400333672</v>
      </c>
      <c r="G145" s="211">
        <v>20154400003082</v>
      </c>
      <c r="H145" s="180">
        <v>42012</v>
      </c>
      <c r="I145" s="11">
        <v>20153300075351</v>
      </c>
      <c r="J145" s="180">
        <v>42123</v>
      </c>
      <c r="K145" s="10" t="s">
        <v>2423</v>
      </c>
      <c r="L145" s="10" t="s">
        <v>8760</v>
      </c>
      <c r="M145" s="10" t="s">
        <v>4342</v>
      </c>
      <c r="N145" s="10" t="s">
        <v>34</v>
      </c>
      <c r="O145" s="10" t="s">
        <v>8761</v>
      </c>
      <c r="P145" s="10">
        <v>8776569</v>
      </c>
      <c r="Q145" s="10" t="s">
        <v>8762</v>
      </c>
    </row>
    <row r="146" spans="1:17" ht="14.25" customHeight="1" x14ac:dyDescent="0.2">
      <c r="A146" s="10">
        <f t="shared" si="0"/>
        <v>145</v>
      </c>
      <c r="B146" s="10" t="s">
        <v>8763</v>
      </c>
      <c r="C146" s="10" t="s">
        <v>4344</v>
      </c>
      <c r="D146" s="11">
        <v>9003607661</v>
      </c>
      <c r="E146" s="180">
        <v>41625</v>
      </c>
      <c r="F146" s="211">
        <v>20134400360682</v>
      </c>
      <c r="G146" s="211">
        <v>20154400034422</v>
      </c>
      <c r="H146" s="180">
        <v>42051</v>
      </c>
      <c r="I146" s="11" t="s">
        <v>8764</v>
      </c>
      <c r="J146" s="180">
        <v>42216</v>
      </c>
      <c r="K146" s="10" t="s">
        <v>2423</v>
      </c>
      <c r="L146" s="10" t="s">
        <v>8765</v>
      </c>
      <c r="M146" s="10" t="s">
        <v>4342</v>
      </c>
      <c r="N146" s="10" t="s">
        <v>34</v>
      </c>
      <c r="O146" s="10" t="s">
        <v>4344</v>
      </c>
      <c r="P146" s="10" t="s">
        <v>4344</v>
      </c>
      <c r="Q146" s="10" t="s">
        <v>4344</v>
      </c>
    </row>
    <row r="147" spans="1:17" ht="14.25" customHeight="1" x14ac:dyDescent="0.2">
      <c r="A147" s="10">
        <f t="shared" si="0"/>
        <v>146</v>
      </c>
      <c r="B147" s="10" t="s">
        <v>8766</v>
      </c>
      <c r="C147" s="10" t="s">
        <v>8767</v>
      </c>
      <c r="D147" s="11">
        <v>8301422838</v>
      </c>
      <c r="E147" s="180">
        <v>41647</v>
      </c>
      <c r="F147" s="211">
        <v>20144400003682</v>
      </c>
      <c r="G147" s="211">
        <v>20194400349902</v>
      </c>
      <c r="H147" s="180">
        <v>43784</v>
      </c>
      <c r="I147" s="11">
        <v>20193310278351</v>
      </c>
      <c r="J147" s="180">
        <v>43770</v>
      </c>
      <c r="K147" s="10" t="s">
        <v>2423</v>
      </c>
      <c r="L147" s="10" t="s">
        <v>8768</v>
      </c>
      <c r="M147" s="10" t="s">
        <v>50</v>
      </c>
      <c r="N147" s="10" t="s">
        <v>44</v>
      </c>
      <c r="O147" s="10" t="s">
        <v>6544</v>
      </c>
      <c r="P147" s="10">
        <v>4443218</v>
      </c>
      <c r="Q147" s="10" t="s">
        <v>6545</v>
      </c>
    </row>
    <row r="148" spans="1:17" ht="14.25" customHeight="1" x14ac:dyDescent="0.2">
      <c r="A148" s="10">
        <f t="shared" si="0"/>
        <v>147</v>
      </c>
      <c r="B148" s="10" t="s">
        <v>8769</v>
      </c>
      <c r="C148" s="10" t="s">
        <v>8770</v>
      </c>
      <c r="D148" s="11">
        <v>8000566589</v>
      </c>
      <c r="E148" s="180">
        <v>41660</v>
      </c>
      <c r="F148" s="211">
        <v>20144400014942</v>
      </c>
      <c r="G148" s="211">
        <v>20184400293632</v>
      </c>
      <c r="H148" s="180">
        <v>43416</v>
      </c>
      <c r="I148" s="11">
        <v>20183200344461</v>
      </c>
      <c r="J148" s="180">
        <v>43455</v>
      </c>
      <c r="K148" s="10" t="s">
        <v>4340</v>
      </c>
      <c r="L148" s="10" t="s">
        <v>8771</v>
      </c>
      <c r="M148" s="10" t="s">
        <v>8772</v>
      </c>
      <c r="N148" s="10" t="s">
        <v>61</v>
      </c>
      <c r="O148" s="10" t="s">
        <v>8773</v>
      </c>
      <c r="P148" s="10">
        <v>8690619</v>
      </c>
      <c r="Q148" s="10" t="s">
        <v>4344</v>
      </c>
    </row>
    <row r="149" spans="1:17" ht="14.25" customHeight="1" x14ac:dyDescent="0.2">
      <c r="A149" s="10">
        <f t="shared" si="0"/>
        <v>148</v>
      </c>
      <c r="B149" s="10" t="s">
        <v>8774</v>
      </c>
      <c r="C149" s="10" t="s">
        <v>8775</v>
      </c>
      <c r="D149" s="11">
        <v>8170066516</v>
      </c>
      <c r="E149" s="180">
        <v>41661</v>
      </c>
      <c r="F149" s="211">
        <v>20144400016922</v>
      </c>
      <c r="G149" s="211">
        <v>20154400129202</v>
      </c>
      <c r="H149" s="180">
        <v>42139</v>
      </c>
      <c r="I149" s="11">
        <v>20153300165731</v>
      </c>
      <c r="J149" s="180">
        <v>42236</v>
      </c>
      <c r="K149" s="10" t="s">
        <v>155</v>
      </c>
      <c r="L149" s="10" t="s">
        <v>8776</v>
      </c>
      <c r="M149" s="10" t="s">
        <v>937</v>
      </c>
      <c r="N149" s="10" t="s">
        <v>546</v>
      </c>
      <c r="O149" s="10" t="s">
        <v>8777</v>
      </c>
      <c r="P149" s="10">
        <v>8244856</v>
      </c>
      <c r="Q149" s="10" t="s">
        <v>8778</v>
      </c>
    </row>
    <row r="150" spans="1:17" ht="14.25" customHeight="1" x14ac:dyDescent="0.2">
      <c r="A150" s="10">
        <f t="shared" si="0"/>
        <v>149</v>
      </c>
      <c r="B150" s="10" t="s">
        <v>8779</v>
      </c>
      <c r="C150" s="10" t="s">
        <v>8780</v>
      </c>
      <c r="D150" s="11">
        <v>8050242738</v>
      </c>
      <c r="E150" s="180">
        <v>41674</v>
      </c>
      <c r="F150" s="211">
        <v>20144400032362</v>
      </c>
      <c r="G150" s="211">
        <v>20164400143802</v>
      </c>
      <c r="H150" s="180">
        <v>42524</v>
      </c>
      <c r="I150" s="11">
        <v>20163200193271</v>
      </c>
      <c r="J150" s="180">
        <v>42675</v>
      </c>
      <c r="K150" s="10" t="s">
        <v>2423</v>
      </c>
      <c r="L150" s="10" t="s">
        <v>2272</v>
      </c>
      <c r="M150" s="10" t="s">
        <v>54</v>
      </c>
      <c r="N150" s="10" t="s">
        <v>25</v>
      </c>
      <c r="O150" s="10" t="s">
        <v>2309</v>
      </c>
      <c r="P150" s="10">
        <v>2739022</v>
      </c>
      <c r="Q150" s="10" t="s">
        <v>6506</v>
      </c>
    </row>
    <row r="151" spans="1:17" ht="14.25" customHeight="1" x14ac:dyDescent="0.2">
      <c r="A151" s="10">
        <f t="shared" si="0"/>
        <v>150</v>
      </c>
      <c r="B151" s="10" t="s">
        <v>8781</v>
      </c>
      <c r="C151" s="10" t="s">
        <v>8782</v>
      </c>
      <c r="D151" s="11">
        <v>8150040352</v>
      </c>
      <c r="E151" s="180">
        <v>41674</v>
      </c>
      <c r="F151" s="211">
        <v>20144400032352</v>
      </c>
      <c r="G151" s="211">
        <v>20164400143852</v>
      </c>
      <c r="H151" s="180">
        <v>42524</v>
      </c>
      <c r="I151" s="11">
        <v>20163200192391</v>
      </c>
      <c r="J151" s="180">
        <v>42675</v>
      </c>
      <c r="K151" s="10" t="s">
        <v>2423</v>
      </c>
      <c r="L151" s="10" t="s">
        <v>6682</v>
      </c>
      <c r="M151" s="10" t="s">
        <v>54</v>
      </c>
      <c r="N151" s="10" t="s">
        <v>25</v>
      </c>
      <c r="O151" s="10" t="s">
        <v>2309</v>
      </c>
      <c r="P151" s="10">
        <v>2739022</v>
      </c>
      <c r="Q151" s="10" t="s">
        <v>6506</v>
      </c>
    </row>
    <row r="152" spans="1:17" ht="14.25" customHeight="1" x14ac:dyDescent="0.2">
      <c r="A152" s="10">
        <f t="shared" si="0"/>
        <v>151</v>
      </c>
      <c r="B152" s="10" t="s">
        <v>8783</v>
      </c>
      <c r="C152" s="10" t="s">
        <v>8784</v>
      </c>
      <c r="D152" s="11">
        <v>8150040431</v>
      </c>
      <c r="E152" s="180">
        <v>41674</v>
      </c>
      <c r="F152" s="211">
        <v>20144400032482</v>
      </c>
      <c r="G152" s="211">
        <v>20164400101412</v>
      </c>
      <c r="H152" s="180">
        <v>42482</v>
      </c>
      <c r="I152" s="11">
        <v>20173200002061</v>
      </c>
      <c r="J152" s="180">
        <v>42745</v>
      </c>
      <c r="K152" s="10" t="s">
        <v>1292</v>
      </c>
      <c r="L152" s="10" t="s">
        <v>6657</v>
      </c>
      <c r="M152" s="10" t="s">
        <v>54</v>
      </c>
      <c r="N152" s="10" t="s">
        <v>25</v>
      </c>
      <c r="O152" s="10" t="s">
        <v>2309</v>
      </c>
      <c r="P152" s="10">
        <v>2739022</v>
      </c>
      <c r="Q152" s="10" t="s">
        <v>6506</v>
      </c>
    </row>
    <row r="153" spans="1:17" ht="14.25" customHeight="1" x14ac:dyDescent="0.2">
      <c r="A153" s="10">
        <f t="shared" si="0"/>
        <v>152</v>
      </c>
      <c r="B153" s="10" t="s">
        <v>8785</v>
      </c>
      <c r="C153" s="10" t="s">
        <v>8786</v>
      </c>
      <c r="D153" s="11">
        <v>8150044814</v>
      </c>
      <c r="E153" s="180">
        <v>41674</v>
      </c>
      <c r="F153" s="211">
        <v>20144400032452</v>
      </c>
      <c r="G153" s="211">
        <v>20164400101422</v>
      </c>
      <c r="H153" s="180">
        <v>42482</v>
      </c>
      <c r="I153" s="11">
        <v>20173200002731</v>
      </c>
      <c r="J153" s="180">
        <v>42747</v>
      </c>
      <c r="K153" s="10" t="s">
        <v>1292</v>
      </c>
      <c r="L153" s="10" t="s">
        <v>6657</v>
      </c>
      <c r="M153" s="10" t="s">
        <v>54</v>
      </c>
      <c r="N153" s="10" t="s">
        <v>25</v>
      </c>
      <c r="O153" s="10" t="s">
        <v>2309</v>
      </c>
      <c r="P153" s="10">
        <v>2739022</v>
      </c>
      <c r="Q153" s="10" t="s">
        <v>6506</v>
      </c>
    </row>
    <row r="154" spans="1:17" ht="14.25" customHeight="1" x14ac:dyDescent="0.2">
      <c r="A154" s="10">
        <f t="shared" si="0"/>
        <v>153</v>
      </c>
      <c r="B154" s="10" t="s">
        <v>8787</v>
      </c>
      <c r="C154" s="10" t="s">
        <v>8788</v>
      </c>
      <c r="D154" s="11">
        <v>9000426534</v>
      </c>
      <c r="E154" s="180">
        <v>41674</v>
      </c>
      <c r="F154" s="211">
        <v>20144400032252</v>
      </c>
      <c r="G154" s="211">
        <v>20164400143782</v>
      </c>
      <c r="H154" s="180">
        <v>42524</v>
      </c>
      <c r="I154" s="11">
        <v>20163200193251</v>
      </c>
      <c r="J154" s="180">
        <v>42675</v>
      </c>
      <c r="K154" s="10" t="s">
        <v>1292</v>
      </c>
      <c r="L154" s="10" t="s">
        <v>8789</v>
      </c>
      <c r="M154" s="10" t="s">
        <v>54</v>
      </c>
      <c r="N154" s="10" t="s">
        <v>25</v>
      </c>
      <c r="O154" s="10" t="s">
        <v>2309</v>
      </c>
      <c r="P154" s="10">
        <v>2739022</v>
      </c>
      <c r="Q154" s="10" t="s">
        <v>8790</v>
      </c>
    </row>
    <row r="155" spans="1:17" ht="14.25" customHeight="1" x14ac:dyDescent="0.2">
      <c r="A155" s="10">
        <f t="shared" si="0"/>
        <v>154</v>
      </c>
      <c r="B155" s="10" t="s">
        <v>8791</v>
      </c>
      <c r="C155" s="10" t="s">
        <v>8792</v>
      </c>
      <c r="D155" s="11">
        <v>9000426559</v>
      </c>
      <c r="E155" s="180">
        <v>41674</v>
      </c>
      <c r="F155" s="211">
        <v>20144400032432</v>
      </c>
      <c r="G155" s="211">
        <v>20164400143912</v>
      </c>
      <c r="H155" s="180">
        <v>42524</v>
      </c>
      <c r="I155" s="11">
        <v>20163200194251</v>
      </c>
      <c r="J155" s="180">
        <v>42675</v>
      </c>
      <c r="K155" s="10" t="s">
        <v>1292</v>
      </c>
      <c r="L155" s="10" t="s">
        <v>6657</v>
      </c>
      <c r="M155" s="10" t="s">
        <v>54</v>
      </c>
      <c r="N155" s="10" t="s">
        <v>25</v>
      </c>
      <c r="O155" s="10" t="s">
        <v>2309</v>
      </c>
      <c r="P155" s="10">
        <v>2739022</v>
      </c>
      <c r="Q155" s="10" t="s">
        <v>6506</v>
      </c>
    </row>
    <row r="156" spans="1:17" ht="14.25" customHeight="1" x14ac:dyDescent="0.2">
      <c r="A156" s="10">
        <f t="shared" si="0"/>
        <v>155</v>
      </c>
      <c r="B156" s="10" t="s">
        <v>8793</v>
      </c>
      <c r="C156" s="10" t="s">
        <v>4344</v>
      </c>
      <c r="D156" s="11">
        <v>8130094422</v>
      </c>
      <c r="E156" s="180">
        <v>41676</v>
      </c>
      <c r="F156" s="211">
        <v>20144400035762</v>
      </c>
      <c r="G156" s="211">
        <v>20164400124192</v>
      </c>
      <c r="H156" s="180">
        <v>42503</v>
      </c>
      <c r="I156" s="11">
        <v>20173200061021</v>
      </c>
      <c r="J156" s="180">
        <v>42832</v>
      </c>
      <c r="K156" s="10" t="s">
        <v>31</v>
      </c>
      <c r="L156" s="10" t="s">
        <v>8794</v>
      </c>
      <c r="M156" s="10" t="s">
        <v>8795</v>
      </c>
      <c r="N156" s="10" t="s">
        <v>100</v>
      </c>
      <c r="O156" s="10" t="s">
        <v>8796</v>
      </c>
      <c r="P156" s="10">
        <v>8722171</v>
      </c>
      <c r="Q156" s="10" t="s">
        <v>8797</v>
      </c>
    </row>
    <row r="157" spans="1:17" ht="14.25" customHeight="1" x14ac:dyDescent="0.2">
      <c r="A157" s="10">
        <f t="shared" si="0"/>
        <v>156</v>
      </c>
      <c r="B157" s="10" t="s">
        <v>8798</v>
      </c>
      <c r="C157" s="10" t="s">
        <v>8799</v>
      </c>
      <c r="D157" s="11">
        <v>9000672482</v>
      </c>
      <c r="E157" s="180">
        <v>41739</v>
      </c>
      <c r="F157" s="211">
        <v>20144400112982</v>
      </c>
      <c r="G157" s="211">
        <v>20164400107672</v>
      </c>
      <c r="H157" s="180">
        <v>42488</v>
      </c>
      <c r="I157" s="11">
        <v>20173200001101</v>
      </c>
      <c r="J157" s="180">
        <v>42745</v>
      </c>
      <c r="K157" s="10" t="s">
        <v>1292</v>
      </c>
      <c r="L157" s="10" t="s">
        <v>6669</v>
      </c>
      <c r="M157" s="10" t="s">
        <v>54</v>
      </c>
      <c r="N157" s="10" t="s">
        <v>25</v>
      </c>
      <c r="O157" s="10" t="s">
        <v>2309</v>
      </c>
      <c r="P157" s="10">
        <v>2739022</v>
      </c>
      <c r="Q157" s="10" t="s">
        <v>6506</v>
      </c>
    </row>
    <row r="158" spans="1:17" ht="14.25" customHeight="1" x14ac:dyDescent="0.2">
      <c r="A158" s="10">
        <f t="shared" si="0"/>
        <v>157</v>
      </c>
      <c r="B158" s="10" t="s">
        <v>8800</v>
      </c>
      <c r="C158" s="10" t="s">
        <v>8801</v>
      </c>
      <c r="D158" s="11">
        <v>8210036072</v>
      </c>
      <c r="E158" s="180">
        <v>41753</v>
      </c>
      <c r="F158" s="211">
        <v>20144400131912</v>
      </c>
      <c r="G158" s="211">
        <v>20154400346332</v>
      </c>
      <c r="H158" s="180">
        <v>42320</v>
      </c>
      <c r="I158" s="11">
        <v>20163300042431</v>
      </c>
      <c r="J158" s="180">
        <v>42443</v>
      </c>
      <c r="K158" s="10" t="s">
        <v>1161</v>
      </c>
      <c r="L158" s="10" t="s">
        <v>8802</v>
      </c>
      <c r="M158" s="10" t="s">
        <v>2391</v>
      </c>
      <c r="N158" s="10" t="s">
        <v>25</v>
      </c>
      <c r="O158" s="10" t="s">
        <v>8803</v>
      </c>
      <c r="P158" s="10">
        <v>2316333</v>
      </c>
      <c r="Q158" s="10" t="s">
        <v>8804</v>
      </c>
    </row>
    <row r="159" spans="1:17" ht="14.25" customHeight="1" x14ac:dyDescent="0.2">
      <c r="A159" s="10">
        <f t="shared" si="0"/>
        <v>158</v>
      </c>
      <c r="B159" s="10" t="s">
        <v>8805</v>
      </c>
      <c r="C159" s="10" t="s">
        <v>4344</v>
      </c>
      <c r="D159" s="11">
        <v>8300919193</v>
      </c>
      <c r="E159" s="180">
        <v>41754</v>
      </c>
      <c r="F159" s="212">
        <v>20144400132732</v>
      </c>
      <c r="G159" s="211">
        <v>20144400445782</v>
      </c>
      <c r="H159" s="180">
        <v>41999</v>
      </c>
      <c r="I159" s="11">
        <v>20153300088511</v>
      </c>
      <c r="J159" s="180">
        <v>42139</v>
      </c>
      <c r="K159" s="10" t="s">
        <v>2423</v>
      </c>
      <c r="L159" s="10" t="s">
        <v>8806</v>
      </c>
      <c r="M159" s="10" t="s">
        <v>4342</v>
      </c>
      <c r="N159" s="10" t="s">
        <v>34</v>
      </c>
      <c r="O159" s="10" t="s">
        <v>8807</v>
      </c>
      <c r="P159" s="10">
        <v>2847171</v>
      </c>
      <c r="Q159" s="10" t="s">
        <v>8808</v>
      </c>
    </row>
    <row r="160" spans="1:17" ht="14.25" customHeight="1" x14ac:dyDescent="0.2">
      <c r="A160" s="10">
        <f t="shared" si="0"/>
        <v>159</v>
      </c>
      <c r="B160" s="10" t="s">
        <v>8809</v>
      </c>
      <c r="C160" s="10" t="s">
        <v>8810</v>
      </c>
      <c r="D160" s="11">
        <v>8001004613</v>
      </c>
      <c r="E160" s="180">
        <v>41757</v>
      </c>
      <c r="F160" s="211">
        <v>20144400135922</v>
      </c>
      <c r="G160" s="211">
        <v>20154400055762</v>
      </c>
      <c r="H160" s="180">
        <v>42072</v>
      </c>
      <c r="I160" s="11">
        <v>20153300129751</v>
      </c>
      <c r="J160" s="180">
        <v>42185</v>
      </c>
      <c r="K160" s="10" t="s">
        <v>1292</v>
      </c>
      <c r="L160" s="10" t="s">
        <v>8811</v>
      </c>
      <c r="M160" s="10" t="s">
        <v>285</v>
      </c>
      <c r="N160" s="10" t="s">
        <v>286</v>
      </c>
      <c r="O160" s="10" t="s">
        <v>8812</v>
      </c>
      <c r="P160" s="10">
        <v>7434721</v>
      </c>
      <c r="Q160" s="10" t="s">
        <v>8813</v>
      </c>
    </row>
    <row r="161" spans="1:17" ht="14.25" customHeight="1" x14ac:dyDescent="0.2">
      <c r="A161" s="10">
        <f t="shared" si="0"/>
        <v>160</v>
      </c>
      <c r="B161" s="10" t="s">
        <v>8814</v>
      </c>
      <c r="C161" s="10" t="s">
        <v>8815</v>
      </c>
      <c r="D161" s="11">
        <v>8040175080</v>
      </c>
      <c r="E161" s="180">
        <v>41800</v>
      </c>
      <c r="F161" s="211">
        <v>20144400211602</v>
      </c>
      <c r="G161" s="211">
        <v>20154400200302</v>
      </c>
      <c r="H161" s="180">
        <v>42199</v>
      </c>
      <c r="I161" s="11">
        <v>20153300254861</v>
      </c>
      <c r="J161" s="180">
        <v>42333</v>
      </c>
      <c r="K161" s="10" t="s">
        <v>2423</v>
      </c>
      <c r="L161" s="10" t="s">
        <v>6908</v>
      </c>
      <c r="M161" s="10" t="s">
        <v>142</v>
      </c>
      <c r="N161" s="10" t="s">
        <v>143</v>
      </c>
      <c r="O161" s="10" t="s">
        <v>8816</v>
      </c>
      <c r="P161" s="10">
        <v>6531447</v>
      </c>
      <c r="Q161" s="10" t="s">
        <v>6910</v>
      </c>
    </row>
    <row r="162" spans="1:17" ht="14.25" customHeight="1" x14ac:dyDescent="0.2">
      <c r="A162" s="10">
        <f t="shared" si="0"/>
        <v>161</v>
      </c>
      <c r="B162" s="10" t="s">
        <v>8817</v>
      </c>
      <c r="C162" s="10" t="s">
        <v>8818</v>
      </c>
      <c r="D162" s="11">
        <v>8301190351</v>
      </c>
      <c r="E162" s="180">
        <v>41808</v>
      </c>
      <c r="F162" s="211">
        <v>20144400221292</v>
      </c>
      <c r="G162" s="211">
        <v>20164400170122</v>
      </c>
      <c r="H162" s="180">
        <v>42558</v>
      </c>
      <c r="I162" s="11">
        <v>20173100007921</v>
      </c>
      <c r="J162" s="180">
        <v>42754</v>
      </c>
      <c r="K162" s="10" t="s">
        <v>2423</v>
      </c>
      <c r="L162" s="10" t="s">
        <v>8819</v>
      </c>
      <c r="M162" s="10" t="s">
        <v>4342</v>
      </c>
      <c r="N162" s="10" t="s">
        <v>34</v>
      </c>
      <c r="O162" s="10" t="s">
        <v>8820</v>
      </c>
      <c r="P162" s="10">
        <v>4110232</v>
      </c>
      <c r="Q162" s="10" t="s">
        <v>8821</v>
      </c>
    </row>
    <row r="163" spans="1:17" ht="14.25" customHeight="1" x14ac:dyDescent="0.2">
      <c r="A163" s="10">
        <f t="shared" si="0"/>
        <v>162</v>
      </c>
      <c r="B163" s="10" t="s">
        <v>8822</v>
      </c>
      <c r="C163" s="10" t="s">
        <v>6987</v>
      </c>
      <c r="D163" s="11">
        <v>8100043832</v>
      </c>
      <c r="E163" s="180">
        <v>41850</v>
      </c>
      <c r="F163" s="211">
        <v>20144400275712</v>
      </c>
      <c r="G163" s="211">
        <v>20164400050312</v>
      </c>
      <c r="H163" s="180">
        <v>42424</v>
      </c>
      <c r="I163" s="11">
        <v>20163300042771</v>
      </c>
      <c r="J163" s="180">
        <v>42443</v>
      </c>
      <c r="K163" s="10" t="s">
        <v>2423</v>
      </c>
      <c r="L163" s="10" t="s">
        <v>6604</v>
      </c>
      <c r="M163" s="10" t="s">
        <v>60</v>
      </c>
      <c r="N163" s="10" t="s">
        <v>61</v>
      </c>
      <c r="O163" s="10" t="s">
        <v>6707</v>
      </c>
      <c r="P163" s="10">
        <v>8872152</v>
      </c>
      <c r="Q163" s="10" t="s">
        <v>6606</v>
      </c>
    </row>
    <row r="164" spans="1:17" ht="14.25" customHeight="1" x14ac:dyDescent="0.2">
      <c r="A164" s="10">
        <f t="shared" si="0"/>
        <v>163</v>
      </c>
      <c r="B164" s="10" t="s">
        <v>8823</v>
      </c>
      <c r="C164" s="10" t="s">
        <v>8824</v>
      </c>
      <c r="D164" s="11">
        <v>8090089021</v>
      </c>
      <c r="E164" s="180">
        <v>41864</v>
      </c>
      <c r="F164" s="211">
        <v>20144400287922</v>
      </c>
      <c r="G164" s="211">
        <v>20164400185542</v>
      </c>
      <c r="H164" s="180">
        <v>42576</v>
      </c>
      <c r="I164" s="11">
        <v>20173200079181</v>
      </c>
      <c r="J164" s="180">
        <v>42852</v>
      </c>
      <c r="K164" s="10" t="s">
        <v>5917</v>
      </c>
      <c r="L164" s="10" t="s">
        <v>3647</v>
      </c>
      <c r="M164" s="10" t="s">
        <v>4342</v>
      </c>
      <c r="N164" s="10" t="s">
        <v>34</v>
      </c>
      <c r="O164" s="10" t="s">
        <v>8825</v>
      </c>
      <c r="P164" s="10">
        <v>2650542</v>
      </c>
      <c r="Q164" s="10" t="s">
        <v>8826</v>
      </c>
    </row>
    <row r="165" spans="1:17" ht="14.25" customHeight="1" x14ac:dyDescent="0.2">
      <c r="A165" s="10">
        <f t="shared" si="0"/>
        <v>164</v>
      </c>
      <c r="B165" s="10" t="s">
        <v>8827</v>
      </c>
      <c r="C165" s="10" t="s">
        <v>8828</v>
      </c>
      <c r="D165" s="11">
        <v>9004417091</v>
      </c>
      <c r="E165" s="180">
        <v>41901</v>
      </c>
      <c r="F165" s="211">
        <v>20144400326682</v>
      </c>
      <c r="G165" s="211">
        <v>20184400156292</v>
      </c>
      <c r="H165" s="180">
        <v>43243</v>
      </c>
      <c r="I165" s="11">
        <v>20183200248101</v>
      </c>
      <c r="J165" s="180">
        <v>43348</v>
      </c>
      <c r="K165" s="10" t="s">
        <v>5917</v>
      </c>
      <c r="L165" s="10" t="s">
        <v>8829</v>
      </c>
      <c r="M165" s="10" t="s">
        <v>1942</v>
      </c>
      <c r="N165" s="10" t="s">
        <v>34</v>
      </c>
      <c r="O165" s="10" t="s">
        <v>8830</v>
      </c>
      <c r="P165" s="10">
        <v>8260517</v>
      </c>
      <c r="Q165" s="10" t="s">
        <v>8831</v>
      </c>
    </row>
    <row r="166" spans="1:17" ht="14.25" customHeight="1" x14ac:dyDescent="0.2">
      <c r="A166" s="10">
        <f t="shared" si="0"/>
        <v>165</v>
      </c>
      <c r="B166" s="10" t="s">
        <v>8832</v>
      </c>
      <c r="C166" s="10" t="s">
        <v>8833</v>
      </c>
      <c r="D166" s="11">
        <v>8305147109</v>
      </c>
      <c r="E166" s="180">
        <v>41918</v>
      </c>
      <c r="F166" s="211">
        <v>20144400344242</v>
      </c>
      <c r="G166" s="211">
        <v>20154400159112</v>
      </c>
      <c r="H166" s="180">
        <v>42164</v>
      </c>
      <c r="I166" s="11">
        <v>20153300186961</v>
      </c>
      <c r="J166" s="180">
        <v>42251</v>
      </c>
      <c r="K166" s="10" t="s">
        <v>2423</v>
      </c>
      <c r="L166" s="10" t="s">
        <v>8834</v>
      </c>
      <c r="M166" s="10" t="s">
        <v>2527</v>
      </c>
      <c r="N166" s="10" t="s">
        <v>134</v>
      </c>
      <c r="O166" s="10" t="s">
        <v>8835</v>
      </c>
      <c r="P166" s="10">
        <v>7628084</v>
      </c>
      <c r="Q166" s="10" t="s">
        <v>8836</v>
      </c>
    </row>
    <row r="167" spans="1:17" ht="14.25" customHeight="1" x14ac:dyDescent="0.2">
      <c r="A167" s="10">
        <f t="shared" si="0"/>
        <v>166</v>
      </c>
      <c r="B167" s="10" t="s">
        <v>8837</v>
      </c>
      <c r="C167" s="10" t="s">
        <v>8838</v>
      </c>
      <c r="D167" s="11">
        <v>8301383253</v>
      </c>
      <c r="E167" s="180">
        <v>41955</v>
      </c>
      <c r="F167" s="211">
        <v>20144400399612</v>
      </c>
      <c r="G167" s="211">
        <v>20174400354222</v>
      </c>
      <c r="H167" s="180">
        <v>43097</v>
      </c>
      <c r="I167" s="11">
        <v>20173200246231</v>
      </c>
      <c r="J167" s="180">
        <v>42978</v>
      </c>
      <c r="K167" s="10" t="s">
        <v>5917</v>
      </c>
      <c r="L167" s="10" t="s">
        <v>8839</v>
      </c>
      <c r="M167" s="10" t="s">
        <v>4342</v>
      </c>
      <c r="N167" s="10" t="s">
        <v>34</v>
      </c>
      <c r="O167" s="10" t="s">
        <v>8840</v>
      </c>
      <c r="P167" s="10">
        <v>7425770</v>
      </c>
      <c r="Q167" s="10" t="s">
        <v>8841</v>
      </c>
    </row>
    <row r="168" spans="1:17" ht="14.25" customHeight="1" x14ac:dyDescent="0.2">
      <c r="A168" s="10">
        <f t="shared" si="0"/>
        <v>167</v>
      </c>
      <c r="B168" s="10" t="s">
        <v>8842</v>
      </c>
      <c r="C168" s="10" t="s">
        <v>8843</v>
      </c>
      <c r="D168" s="11">
        <v>8600572912</v>
      </c>
      <c r="E168" s="180">
        <v>41961</v>
      </c>
      <c r="F168" s="211">
        <v>20144400406932</v>
      </c>
      <c r="G168" s="211">
        <v>20164400075262</v>
      </c>
      <c r="H168" s="180">
        <v>42430</v>
      </c>
      <c r="I168" s="11">
        <v>20163200260441</v>
      </c>
      <c r="J168" s="180">
        <v>42730</v>
      </c>
      <c r="K168" s="10" t="s">
        <v>5917</v>
      </c>
      <c r="L168" s="10" t="s">
        <v>8844</v>
      </c>
      <c r="M168" s="10" t="s">
        <v>4342</v>
      </c>
      <c r="N168" s="10" t="s">
        <v>34</v>
      </c>
      <c r="O168" s="10" t="s">
        <v>8845</v>
      </c>
      <c r="P168" s="10">
        <v>7330528</v>
      </c>
      <c r="Q168" s="10" t="s">
        <v>8846</v>
      </c>
    </row>
    <row r="169" spans="1:17" ht="14.25" customHeight="1" x14ac:dyDescent="0.2">
      <c r="A169" s="10">
        <f t="shared" si="0"/>
        <v>168</v>
      </c>
      <c r="B169" s="10" t="s">
        <v>8847</v>
      </c>
      <c r="C169" s="10" t="s">
        <v>8848</v>
      </c>
      <c r="D169" s="11">
        <v>8110116356</v>
      </c>
      <c r="E169" s="180">
        <v>41969</v>
      </c>
      <c r="F169" s="211">
        <v>20144400417502</v>
      </c>
      <c r="G169" s="211">
        <v>20174400021032</v>
      </c>
      <c r="H169" s="180">
        <v>42766</v>
      </c>
      <c r="I169" s="11">
        <v>20173200056191</v>
      </c>
      <c r="J169" s="180">
        <v>42830</v>
      </c>
      <c r="K169" s="10" t="s">
        <v>5917</v>
      </c>
      <c r="L169" s="10" t="s">
        <v>7238</v>
      </c>
      <c r="M169" s="10" t="s">
        <v>50</v>
      </c>
      <c r="N169" s="10" t="s">
        <v>44</v>
      </c>
      <c r="O169" s="10" t="s">
        <v>8849</v>
      </c>
      <c r="P169" s="10">
        <v>2621938</v>
      </c>
      <c r="Q169" s="10" t="s">
        <v>8850</v>
      </c>
    </row>
    <row r="170" spans="1:17" ht="14.25" customHeight="1" x14ac:dyDescent="0.2">
      <c r="A170" s="10">
        <f t="shared" si="0"/>
        <v>169</v>
      </c>
      <c r="B170" s="10" t="s">
        <v>8851</v>
      </c>
      <c r="C170" s="10" t="s">
        <v>8852</v>
      </c>
      <c r="D170" s="11">
        <v>9004626378</v>
      </c>
      <c r="E170" s="180">
        <v>41991</v>
      </c>
      <c r="F170" s="211">
        <v>20144400437802</v>
      </c>
      <c r="G170" s="211">
        <v>20184400181672</v>
      </c>
      <c r="H170" s="180">
        <v>43269</v>
      </c>
      <c r="I170" s="11">
        <v>20183200337391</v>
      </c>
      <c r="J170" s="180">
        <v>43451</v>
      </c>
      <c r="K170" s="10" t="s">
        <v>2423</v>
      </c>
      <c r="L170" s="10" t="s">
        <v>8853</v>
      </c>
      <c r="M170" s="10" t="s">
        <v>625</v>
      </c>
      <c r="N170" s="10" t="s">
        <v>100</v>
      </c>
      <c r="O170" s="10" t="s">
        <v>8854</v>
      </c>
      <c r="P170" s="10">
        <v>8763724</v>
      </c>
      <c r="Q170" s="10" t="s">
        <v>8855</v>
      </c>
    </row>
    <row r="171" spans="1:17" ht="14.25" customHeight="1" x14ac:dyDescent="0.2">
      <c r="A171" s="10">
        <f t="shared" si="0"/>
        <v>170</v>
      </c>
      <c r="B171" s="10" t="s">
        <v>8856</v>
      </c>
      <c r="C171" s="10" t="s">
        <v>8857</v>
      </c>
      <c r="D171" s="11">
        <v>9003490701</v>
      </c>
      <c r="E171" s="180">
        <v>42041</v>
      </c>
      <c r="F171" s="211">
        <v>20154400027222</v>
      </c>
      <c r="G171" s="211">
        <v>20154400220312</v>
      </c>
      <c r="H171" s="180">
        <v>42215</v>
      </c>
      <c r="I171" s="11">
        <v>20153300224851</v>
      </c>
      <c r="J171" s="180">
        <v>42298</v>
      </c>
      <c r="K171" s="10" t="s">
        <v>1161</v>
      </c>
      <c r="L171" s="10" t="s">
        <v>8858</v>
      </c>
      <c r="M171" s="10" t="s">
        <v>2391</v>
      </c>
      <c r="N171" s="10" t="s">
        <v>25</v>
      </c>
      <c r="O171" s="10" t="s">
        <v>8859</v>
      </c>
      <c r="P171" s="10">
        <v>2321477</v>
      </c>
      <c r="Q171" s="10" t="s">
        <v>8860</v>
      </c>
    </row>
    <row r="172" spans="1:17" ht="14.25" customHeight="1" x14ac:dyDescent="0.2">
      <c r="A172" s="10">
        <f t="shared" si="0"/>
        <v>171</v>
      </c>
      <c r="B172" s="10" t="s">
        <v>8861</v>
      </c>
      <c r="C172" s="10" t="s">
        <v>8862</v>
      </c>
      <c r="D172" s="11">
        <v>9000762670</v>
      </c>
      <c r="E172" s="180">
        <v>42045</v>
      </c>
      <c r="F172" s="211">
        <v>20154400029132</v>
      </c>
      <c r="G172" s="211">
        <v>20164400140412</v>
      </c>
      <c r="H172" s="180">
        <v>42670</v>
      </c>
      <c r="I172" s="11">
        <v>20173200021591</v>
      </c>
      <c r="J172" s="180">
        <v>42782</v>
      </c>
      <c r="K172" s="10" t="s">
        <v>2423</v>
      </c>
      <c r="L172" s="10" t="s">
        <v>8863</v>
      </c>
      <c r="M172" s="10" t="s">
        <v>527</v>
      </c>
      <c r="N172" s="10" t="s">
        <v>475</v>
      </c>
      <c r="O172" s="10" t="s">
        <v>8864</v>
      </c>
      <c r="P172" s="10">
        <v>7239553</v>
      </c>
      <c r="Q172" s="10" t="s">
        <v>8865</v>
      </c>
    </row>
    <row r="173" spans="1:17" ht="14.25" customHeight="1" x14ac:dyDescent="0.2">
      <c r="A173" s="10">
        <f t="shared" si="0"/>
        <v>172</v>
      </c>
      <c r="B173" s="10" t="s">
        <v>8866</v>
      </c>
      <c r="C173" s="10" t="s">
        <v>8867</v>
      </c>
      <c r="D173" s="11">
        <v>8301064150</v>
      </c>
      <c r="E173" s="180">
        <v>42061</v>
      </c>
      <c r="F173" s="211">
        <v>20154400044862</v>
      </c>
      <c r="G173" s="211">
        <v>20184400208392</v>
      </c>
      <c r="H173" s="180">
        <v>43293</v>
      </c>
      <c r="I173" s="11">
        <v>20183200052991</v>
      </c>
      <c r="J173" s="180">
        <v>43172</v>
      </c>
      <c r="K173" s="10" t="s">
        <v>5917</v>
      </c>
      <c r="L173" s="10" t="s">
        <v>8868</v>
      </c>
      <c r="M173" s="10" t="s">
        <v>4342</v>
      </c>
      <c r="N173" s="10" t="s">
        <v>34</v>
      </c>
      <c r="O173" s="10" t="s">
        <v>8869</v>
      </c>
      <c r="P173" s="10">
        <v>6786304</v>
      </c>
      <c r="Q173" s="10" t="s">
        <v>8870</v>
      </c>
    </row>
    <row r="174" spans="1:17" ht="14.25" customHeight="1" x14ac:dyDescent="0.2">
      <c r="A174" s="10">
        <f t="shared" si="0"/>
        <v>173</v>
      </c>
      <c r="B174" s="10" t="s">
        <v>8871</v>
      </c>
      <c r="C174" s="10" t="s">
        <v>8872</v>
      </c>
      <c r="D174" s="11">
        <v>9002567739</v>
      </c>
      <c r="E174" s="180">
        <v>42089</v>
      </c>
      <c r="F174" s="211">
        <v>20154400077582</v>
      </c>
      <c r="G174" s="211">
        <v>20164400290962</v>
      </c>
      <c r="H174" s="180">
        <v>42682</v>
      </c>
      <c r="I174" s="11">
        <v>20163300065051</v>
      </c>
      <c r="J174" s="180">
        <v>42475</v>
      </c>
      <c r="K174" s="10" t="s">
        <v>2423</v>
      </c>
      <c r="L174" s="10" t="s">
        <v>8873</v>
      </c>
      <c r="M174" s="10" t="s">
        <v>4342</v>
      </c>
      <c r="N174" s="10" t="s">
        <v>34</v>
      </c>
      <c r="O174" s="10" t="s">
        <v>8874</v>
      </c>
      <c r="P174" s="10">
        <v>2637122</v>
      </c>
      <c r="Q174" s="10" t="s">
        <v>8875</v>
      </c>
    </row>
    <row r="175" spans="1:17" ht="14.25" customHeight="1" x14ac:dyDescent="0.2">
      <c r="A175" s="10">
        <f t="shared" si="0"/>
        <v>174</v>
      </c>
      <c r="B175" s="10" t="s">
        <v>8876</v>
      </c>
      <c r="C175" s="10" t="s">
        <v>8877</v>
      </c>
      <c r="D175" s="11">
        <v>8440000691</v>
      </c>
      <c r="E175" s="180">
        <v>41311</v>
      </c>
      <c r="F175" s="211">
        <v>20134400032112</v>
      </c>
      <c r="G175" s="211">
        <v>20174400052632</v>
      </c>
      <c r="H175" s="180">
        <v>42801</v>
      </c>
      <c r="I175" s="11">
        <v>20173200041611</v>
      </c>
      <c r="J175" s="180">
        <v>42809</v>
      </c>
      <c r="K175" s="10" t="s">
        <v>58</v>
      </c>
      <c r="L175" s="10" t="s">
        <v>6471</v>
      </c>
      <c r="M175" s="10" t="s">
        <v>207</v>
      </c>
      <c r="N175" s="10" t="s">
        <v>34</v>
      </c>
      <c r="O175" s="10" t="s">
        <v>8878</v>
      </c>
      <c r="P175" s="10">
        <v>6242093</v>
      </c>
      <c r="Q175" s="10" t="s">
        <v>8879</v>
      </c>
    </row>
    <row r="176" spans="1:17" ht="14.25" customHeight="1" x14ac:dyDescent="0.2">
      <c r="A176" s="10">
        <f t="shared" si="0"/>
        <v>175</v>
      </c>
      <c r="B176" s="10" t="s">
        <v>8880</v>
      </c>
      <c r="C176" s="10" t="s">
        <v>8881</v>
      </c>
      <c r="D176" s="11">
        <v>8060161881</v>
      </c>
      <c r="E176" s="180">
        <v>42121</v>
      </c>
      <c r="F176" s="211">
        <v>20154400107542</v>
      </c>
      <c r="G176" s="211">
        <v>20174400213832</v>
      </c>
      <c r="H176" s="180">
        <v>42949</v>
      </c>
      <c r="I176" s="11">
        <v>20173200236761</v>
      </c>
      <c r="J176" s="180">
        <v>42970</v>
      </c>
      <c r="K176" s="10" t="s">
        <v>189</v>
      </c>
      <c r="L176" s="10" t="s">
        <v>8882</v>
      </c>
      <c r="M176" s="10" t="s">
        <v>1824</v>
      </c>
      <c r="N176" s="10" t="s">
        <v>463</v>
      </c>
      <c r="O176" s="10" t="s">
        <v>8883</v>
      </c>
      <c r="P176" s="10">
        <v>6604361</v>
      </c>
      <c r="Q176" s="10" t="s">
        <v>8884</v>
      </c>
    </row>
    <row r="177" spans="1:17" ht="14.25" customHeight="1" x14ac:dyDescent="0.2">
      <c r="A177" s="10">
        <f t="shared" si="0"/>
        <v>176</v>
      </c>
      <c r="B177" s="10" t="s">
        <v>8885</v>
      </c>
      <c r="C177" s="10" t="s">
        <v>8886</v>
      </c>
      <c r="D177" s="11">
        <v>8908044431</v>
      </c>
      <c r="E177" s="180">
        <v>42157</v>
      </c>
      <c r="F177" s="211">
        <v>20154400150552</v>
      </c>
      <c r="G177" s="211">
        <v>20164400051822</v>
      </c>
      <c r="H177" s="180">
        <v>42426</v>
      </c>
      <c r="I177" s="11">
        <v>20163300087851</v>
      </c>
      <c r="J177" s="180">
        <v>42509</v>
      </c>
      <c r="K177" s="10" t="s">
        <v>2423</v>
      </c>
      <c r="L177" s="10" t="s">
        <v>8887</v>
      </c>
      <c r="M177" s="10" t="s">
        <v>60</v>
      </c>
      <c r="N177" s="10" t="s">
        <v>61</v>
      </c>
      <c r="O177" s="10" t="s">
        <v>8888</v>
      </c>
      <c r="P177" s="10">
        <v>8860414</v>
      </c>
      <c r="Q177" s="10" t="s">
        <v>8889</v>
      </c>
    </row>
    <row r="178" spans="1:17" ht="14.25" customHeight="1" x14ac:dyDescent="0.2">
      <c r="A178" s="10">
        <f t="shared" si="0"/>
        <v>177</v>
      </c>
      <c r="B178" s="10" t="s">
        <v>8890</v>
      </c>
      <c r="C178" s="10" t="s">
        <v>8891</v>
      </c>
      <c r="D178" s="11">
        <v>8130038886</v>
      </c>
      <c r="E178" s="180">
        <v>42164</v>
      </c>
      <c r="F178" s="211">
        <v>20154400159232</v>
      </c>
      <c r="G178" s="211">
        <v>20174400149322</v>
      </c>
      <c r="H178" s="180">
        <v>42892</v>
      </c>
      <c r="I178" s="11">
        <v>20173200226231</v>
      </c>
      <c r="J178" s="180">
        <v>42963</v>
      </c>
      <c r="K178" s="10" t="s">
        <v>2423</v>
      </c>
      <c r="L178" s="10" t="s">
        <v>8892</v>
      </c>
      <c r="M178" s="10" t="s">
        <v>8795</v>
      </c>
      <c r="N178" s="10" t="s">
        <v>100</v>
      </c>
      <c r="O178" s="10" t="s">
        <v>8893</v>
      </c>
      <c r="P178" s="10">
        <v>8719575</v>
      </c>
      <c r="Q178" s="10" t="s">
        <v>8894</v>
      </c>
    </row>
    <row r="179" spans="1:17" ht="14.25" customHeight="1" x14ac:dyDescent="0.2">
      <c r="A179" s="10">
        <f t="shared" si="0"/>
        <v>178</v>
      </c>
      <c r="B179" s="10" t="s">
        <v>8895</v>
      </c>
      <c r="C179" s="10" t="s">
        <v>8896</v>
      </c>
      <c r="D179" s="11">
        <v>8300450639</v>
      </c>
      <c r="E179" s="180">
        <v>42164</v>
      </c>
      <c r="F179" s="211">
        <v>20154400158292</v>
      </c>
      <c r="G179" s="211">
        <v>20164400090592</v>
      </c>
      <c r="H179" s="180">
        <v>42474</v>
      </c>
      <c r="I179" s="11">
        <v>20163300180361</v>
      </c>
      <c r="J179" s="180">
        <v>42654</v>
      </c>
      <c r="K179" s="10" t="s">
        <v>2423</v>
      </c>
      <c r="L179" s="10" t="s">
        <v>6833</v>
      </c>
      <c r="M179" s="10" t="s">
        <v>207</v>
      </c>
      <c r="N179" s="10" t="s">
        <v>34</v>
      </c>
      <c r="O179" s="10" t="s">
        <v>6729</v>
      </c>
      <c r="P179" s="10">
        <v>7436632</v>
      </c>
      <c r="Q179" s="10" t="s">
        <v>8897</v>
      </c>
    </row>
    <row r="180" spans="1:17" ht="14.25" customHeight="1" x14ac:dyDescent="0.2">
      <c r="A180" s="10">
        <f t="shared" si="0"/>
        <v>179</v>
      </c>
      <c r="B180" s="10" t="s">
        <v>8898</v>
      </c>
      <c r="C180" s="10" t="s">
        <v>8899</v>
      </c>
      <c r="D180" s="11">
        <v>8903276644</v>
      </c>
      <c r="E180" s="180">
        <v>42172</v>
      </c>
      <c r="F180" s="211">
        <v>20154400165952</v>
      </c>
      <c r="G180" s="211">
        <v>20184400351222</v>
      </c>
      <c r="H180" s="182">
        <v>43458</v>
      </c>
      <c r="I180" s="11">
        <v>20183200197281</v>
      </c>
      <c r="J180" s="180">
        <v>43294</v>
      </c>
      <c r="K180" s="10" t="s">
        <v>2423</v>
      </c>
      <c r="L180" s="10" t="s">
        <v>8900</v>
      </c>
      <c r="M180" s="10" t="s">
        <v>54</v>
      </c>
      <c r="N180" s="10" t="s">
        <v>25</v>
      </c>
      <c r="O180" s="10" t="s">
        <v>8901</v>
      </c>
      <c r="P180" s="10">
        <v>3304370</v>
      </c>
      <c r="Q180" s="10" t="s">
        <v>8902</v>
      </c>
    </row>
    <row r="181" spans="1:17" ht="14.25" customHeight="1" x14ac:dyDescent="0.2">
      <c r="A181" s="10">
        <f t="shared" si="0"/>
        <v>180</v>
      </c>
      <c r="B181" s="10" t="s">
        <v>8903</v>
      </c>
      <c r="C181" s="10" t="s">
        <v>4344</v>
      </c>
      <c r="D181" s="11">
        <v>8110131141</v>
      </c>
      <c r="E181" s="180">
        <v>42181</v>
      </c>
      <c r="F181" s="211">
        <v>20154400180182</v>
      </c>
      <c r="G181" s="211">
        <v>20164400066652</v>
      </c>
      <c r="H181" s="182">
        <v>42445</v>
      </c>
      <c r="I181" s="11">
        <v>20163300125501</v>
      </c>
      <c r="J181" s="180">
        <v>42561</v>
      </c>
      <c r="K181" s="10" t="s">
        <v>2423</v>
      </c>
      <c r="L181" s="10" t="s">
        <v>8904</v>
      </c>
      <c r="M181" s="10" t="s">
        <v>8905</v>
      </c>
      <c r="N181" s="10" t="s">
        <v>44</v>
      </c>
      <c r="O181" s="10" t="s">
        <v>8906</v>
      </c>
      <c r="P181" s="10">
        <v>5486362</v>
      </c>
      <c r="Q181" s="10" t="s">
        <v>8907</v>
      </c>
    </row>
    <row r="182" spans="1:17" ht="14.25" customHeight="1" x14ac:dyDescent="0.2">
      <c r="A182" s="10">
        <f t="shared" si="0"/>
        <v>181</v>
      </c>
      <c r="B182" s="10" t="s">
        <v>8908</v>
      </c>
      <c r="C182" s="28" t="s">
        <v>8909</v>
      </c>
      <c r="D182" s="24">
        <v>8300182671</v>
      </c>
      <c r="E182" s="182">
        <v>42251</v>
      </c>
      <c r="F182" s="235">
        <v>20154400252032</v>
      </c>
      <c r="G182" s="211">
        <v>20184400237722</v>
      </c>
      <c r="H182" s="182">
        <v>43322</v>
      </c>
      <c r="I182" s="11">
        <v>20193310224721</v>
      </c>
      <c r="J182" s="180">
        <v>43712</v>
      </c>
      <c r="K182" s="10" t="s">
        <v>2423</v>
      </c>
      <c r="L182" s="10" t="s">
        <v>8910</v>
      </c>
      <c r="M182" s="10" t="s">
        <v>2740</v>
      </c>
      <c r="N182" s="10" t="s">
        <v>34</v>
      </c>
      <c r="O182" s="10" t="s">
        <v>8911</v>
      </c>
      <c r="P182" s="10" t="s">
        <v>4344</v>
      </c>
      <c r="Q182" s="14" t="s">
        <v>8912</v>
      </c>
    </row>
    <row r="183" spans="1:17" ht="14.25" customHeight="1" x14ac:dyDescent="0.2">
      <c r="A183" s="10">
        <f t="shared" si="0"/>
        <v>182</v>
      </c>
      <c r="B183" s="10" t="s">
        <v>8913</v>
      </c>
      <c r="C183" s="10" t="s">
        <v>8914</v>
      </c>
      <c r="D183" s="11">
        <v>9003516751</v>
      </c>
      <c r="E183" s="180">
        <v>42284</v>
      </c>
      <c r="F183" s="211">
        <v>20154400284432</v>
      </c>
      <c r="G183" s="211">
        <v>20184400097772</v>
      </c>
      <c r="H183" s="180">
        <v>43202</v>
      </c>
      <c r="I183" s="11">
        <v>20183200249981</v>
      </c>
      <c r="J183" s="180">
        <v>43348</v>
      </c>
      <c r="K183" s="10" t="s">
        <v>2423</v>
      </c>
      <c r="L183" s="10" t="s">
        <v>8915</v>
      </c>
      <c r="M183" s="10" t="s">
        <v>142</v>
      </c>
      <c r="N183" s="10" t="s">
        <v>143</v>
      </c>
      <c r="O183" s="10" t="s">
        <v>8916</v>
      </c>
      <c r="P183" s="10">
        <v>6851129</v>
      </c>
      <c r="Q183" s="10" t="s">
        <v>8917</v>
      </c>
    </row>
    <row r="184" spans="1:17" ht="14.25" customHeight="1" x14ac:dyDescent="0.2">
      <c r="A184" s="10">
        <f t="shared" si="0"/>
        <v>183</v>
      </c>
      <c r="B184" s="10" t="s">
        <v>8918</v>
      </c>
      <c r="C184" s="10" t="s">
        <v>8919</v>
      </c>
      <c r="D184" s="11">
        <v>9000186343</v>
      </c>
      <c r="E184" s="180">
        <v>42304</v>
      </c>
      <c r="F184" s="211">
        <v>20154400309132</v>
      </c>
      <c r="G184" s="211">
        <v>20184400122592</v>
      </c>
      <c r="H184" s="180">
        <v>43220</v>
      </c>
      <c r="I184" s="11">
        <v>20183200349411</v>
      </c>
      <c r="J184" s="180">
        <v>43461</v>
      </c>
      <c r="K184" s="10" t="s">
        <v>2423</v>
      </c>
      <c r="L184" s="10" t="s">
        <v>8920</v>
      </c>
      <c r="M184" s="10" t="s">
        <v>2224</v>
      </c>
      <c r="N184" s="10" t="s">
        <v>34</v>
      </c>
      <c r="O184" s="10" t="s">
        <v>8921</v>
      </c>
      <c r="P184" s="10">
        <v>4786970</v>
      </c>
      <c r="Q184" s="10" t="s">
        <v>8922</v>
      </c>
    </row>
    <row r="185" spans="1:17" ht="14.25" customHeight="1" x14ac:dyDescent="0.2">
      <c r="A185" s="10">
        <f t="shared" si="0"/>
        <v>184</v>
      </c>
      <c r="B185" s="10" t="s">
        <v>8923</v>
      </c>
      <c r="C185" s="10" t="s">
        <v>8924</v>
      </c>
      <c r="D185" s="11">
        <v>8050301092</v>
      </c>
      <c r="E185" s="180">
        <v>42327</v>
      </c>
      <c r="F185" s="211">
        <v>20154400328262</v>
      </c>
      <c r="G185" s="211">
        <v>20164400266262</v>
      </c>
      <c r="H185" s="180">
        <v>42653</v>
      </c>
      <c r="I185" s="11">
        <v>20173200067931</v>
      </c>
      <c r="J185" s="180">
        <v>42844</v>
      </c>
      <c r="K185" s="10" t="s">
        <v>2423</v>
      </c>
      <c r="L185" s="10" t="s">
        <v>8925</v>
      </c>
      <c r="M185" s="10" t="s">
        <v>54</v>
      </c>
      <c r="N185" s="10" t="s">
        <v>25</v>
      </c>
      <c r="O185" s="10" t="s">
        <v>8926</v>
      </c>
      <c r="P185" s="10">
        <v>3736679</v>
      </c>
      <c r="Q185" s="10" t="s">
        <v>8927</v>
      </c>
    </row>
    <row r="186" spans="1:17" ht="14.25" customHeight="1" x14ac:dyDescent="0.2">
      <c r="A186" s="10">
        <f t="shared" si="0"/>
        <v>185</v>
      </c>
      <c r="B186" s="10" t="s">
        <v>8928</v>
      </c>
      <c r="C186" s="10" t="s">
        <v>8929</v>
      </c>
      <c r="D186" s="11">
        <v>8301109141</v>
      </c>
      <c r="E186" s="180">
        <v>42334</v>
      </c>
      <c r="F186" s="211">
        <v>20154400333682</v>
      </c>
      <c r="G186" s="211">
        <v>20164400083872</v>
      </c>
      <c r="H186" s="180">
        <v>42471</v>
      </c>
      <c r="I186" s="11">
        <v>20163300125671</v>
      </c>
      <c r="J186" s="180">
        <v>42561</v>
      </c>
      <c r="K186" s="10" t="s">
        <v>2423</v>
      </c>
      <c r="L186" s="10" t="s">
        <v>8930</v>
      </c>
      <c r="M186" s="10" t="s">
        <v>4342</v>
      </c>
      <c r="N186" s="10" t="s">
        <v>34</v>
      </c>
      <c r="O186" s="10" t="s">
        <v>8931</v>
      </c>
      <c r="P186" s="10">
        <v>6233530</v>
      </c>
      <c r="Q186" s="10" t="s">
        <v>8932</v>
      </c>
    </row>
    <row r="187" spans="1:17" ht="14.25" customHeight="1" x14ac:dyDescent="0.2">
      <c r="A187" s="10">
        <f t="shared" si="0"/>
        <v>186</v>
      </c>
      <c r="B187" s="10" t="s">
        <v>8933</v>
      </c>
      <c r="C187" s="28" t="s">
        <v>8934</v>
      </c>
      <c r="D187" s="24">
        <v>8110445374</v>
      </c>
      <c r="E187" s="182">
        <v>42408</v>
      </c>
      <c r="F187" s="235">
        <v>20164400035742</v>
      </c>
      <c r="G187" s="211">
        <v>20194400216292</v>
      </c>
      <c r="H187" s="180">
        <v>43668</v>
      </c>
      <c r="I187" s="11">
        <v>20193310202661</v>
      </c>
      <c r="J187" s="180">
        <v>43712</v>
      </c>
      <c r="K187" s="10" t="s">
        <v>2423</v>
      </c>
      <c r="L187" s="10" t="s">
        <v>8935</v>
      </c>
      <c r="M187" s="10" t="s">
        <v>50</v>
      </c>
      <c r="N187" s="10" t="s">
        <v>44</v>
      </c>
      <c r="O187" s="10" t="s">
        <v>8936</v>
      </c>
      <c r="P187" s="10" t="s">
        <v>4344</v>
      </c>
      <c r="Q187" s="14" t="s">
        <v>8937</v>
      </c>
    </row>
    <row r="188" spans="1:17" ht="14.25" customHeight="1" x14ac:dyDescent="0.2">
      <c r="A188" s="10">
        <f t="shared" si="0"/>
        <v>187</v>
      </c>
      <c r="B188" s="10" t="s">
        <v>8938</v>
      </c>
      <c r="C188" s="10" t="s">
        <v>8939</v>
      </c>
      <c r="D188" s="11">
        <v>9007365202</v>
      </c>
      <c r="E188" s="180">
        <v>42430</v>
      </c>
      <c r="F188" s="211">
        <v>20164400054812</v>
      </c>
      <c r="G188" s="211">
        <v>20174400310072</v>
      </c>
      <c r="H188" s="180">
        <v>43046</v>
      </c>
      <c r="I188" s="11">
        <v>20183200005361</v>
      </c>
      <c r="J188" s="180">
        <v>43112</v>
      </c>
      <c r="K188" s="10" t="s">
        <v>2423</v>
      </c>
      <c r="L188" s="10" t="s">
        <v>8940</v>
      </c>
      <c r="M188" s="10" t="s">
        <v>4342</v>
      </c>
      <c r="N188" s="10" t="s">
        <v>34</v>
      </c>
      <c r="O188" s="10" t="s">
        <v>8941</v>
      </c>
      <c r="P188" s="10">
        <v>3525000</v>
      </c>
      <c r="Q188" s="10" t="s">
        <v>8942</v>
      </c>
    </row>
    <row r="189" spans="1:17" ht="14.25" customHeight="1" x14ac:dyDescent="0.2">
      <c r="A189" s="10">
        <f t="shared" si="0"/>
        <v>188</v>
      </c>
      <c r="B189" s="10" t="s">
        <v>8943</v>
      </c>
      <c r="C189" s="10" t="s">
        <v>8944</v>
      </c>
      <c r="D189" s="11">
        <v>9003022283</v>
      </c>
      <c r="E189" s="180">
        <v>42492</v>
      </c>
      <c r="F189" s="211">
        <v>20164400113402</v>
      </c>
      <c r="G189" s="211">
        <v>20184400045922</v>
      </c>
      <c r="H189" s="180" t="s">
        <v>8945</v>
      </c>
      <c r="I189" s="11">
        <v>20183200134111</v>
      </c>
      <c r="J189" s="180">
        <v>43237</v>
      </c>
      <c r="K189" s="10" t="s">
        <v>5917</v>
      </c>
      <c r="L189" s="10" t="s">
        <v>8946</v>
      </c>
      <c r="M189" s="10" t="s">
        <v>54</v>
      </c>
      <c r="N189" s="10" t="s">
        <v>25</v>
      </c>
      <c r="O189" s="10" t="s">
        <v>8947</v>
      </c>
      <c r="P189" s="10">
        <v>3736679</v>
      </c>
      <c r="Q189" s="10" t="s">
        <v>8927</v>
      </c>
    </row>
    <row r="190" spans="1:17" ht="14.25" customHeight="1" x14ac:dyDescent="0.2">
      <c r="A190" s="10">
        <f t="shared" si="0"/>
        <v>189</v>
      </c>
      <c r="B190" s="10" t="s">
        <v>8948</v>
      </c>
      <c r="C190" s="10" t="s">
        <v>7321</v>
      </c>
      <c r="D190" s="11">
        <v>8903059841</v>
      </c>
      <c r="E190" s="180">
        <v>42521</v>
      </c>
      <c r="F190" s="211">
        <v>20164400140402</v>
      </c>
      <c r="G190" s="211">
        <v>20184400192572</v>
      </c>
      <c r="H190" s="180">
        <v>43277</v>
      </c>
      <c r="I190" s="11">
        <v>20183200350751</v>
      </c>
      <c r="J190" s="180">
        <v>43461</v>
      </c>
      <c r="K190" s="10" t="s">
        <v>2423</v>
      </c>
      <c r="L190" s="10" t="s">
        <v>8949</v>
      </c>
      <c r="M190" s="10" t="s">
        <v>54</v>
      </c>
      <c r="N190" s="10" t="s">
        <v>25</v>
      </c>
      <c r="O190" s="10" t="s">
        <v>8950</v>
      </c>
      <c r="P190" s="10">
        <v>8846629</v>
      </c>
      <c r="Q190" s="10" t="s">
        <v>8951</v>
      </c>
    </row>
    <row r="191" spans="1:17" ht="14.25" customHeight="1" x14ac:dyDescent="0.2">
      <c r="A191" s="10">
        <f t="shared" si="0"/>
        <v>190</v>
      </c>
      <c r="B191" s="10" t="s">
        <v>8952</v>
      </c>
      <c r="C191" s="10" t="s">
        <v>8953</v>
      </c>
      <c r="D191" s="11">
        <v>8300766092</v>
      </c>
      <c r="E191" s="180">
        <v>42544</v>
      </c>
      <c r="F191" s="211">
        <v>20164400159912</v>
      </c>
      <c r="G191" s="211">
        <v>20174400331732</v>
      </c>
      <c r="H191" s="180">
        <v>43069</v>
      </c>
      <c r="I191" s="11">
        <v>20183200001821</v>
      </c>
      <c r="J191" s="180">
        <v>43102</v>
      </c>
      <c r="K191" s="10" t="s">
        <v>2423</v>
      </c>
      <c r="L191" s="10" t="s">
        <v>8954</v>
      </c>
      <c r="M191" s="10" t="s">
        <v>4342</v>
      </c>
      <c r="N191" s="10" t="s">
        <v>34</v>
      </c>
      <c r="O191" s="10" t="s">
        <v>8955</v>
      </c>
      <c r="P191" s="10">
        <v>6449595</v>
      </c>
      <c r="Q191" s="10" t="s">
        <v>8956</v>
      </c>
    </row>
    <row r="192" spans="1:17" ht="14.25" customHeight="1" x14ac:dyDescent="0.2">
      <c r="A192" s="10">
        <f t="shared" si="0"/>
        <v>191</v>
      </c>
      <c r="B192" s="10" t="s">
        <v>8957</v>
      </c>
      <c r="C192" s="10" t="s">
        <v>8958</v>
      </c>
      <c r="D192" s="11">
        <v>9000323189</v>
      </c>
      <c r="E192" s="180">
        <v>42578</v>
      </c>
      <c r="F192" s="211">
        <v>20164400188412</v>
      </c>
      <c r="G192" s="211">
        <v>20174400111382</v>
      </c>
      <c r="H192" s="180">
        <v>42877</v>
      </c>
      <c r="I192" s="11">
        <v>20173200168221</v>
      </c>
      <c r="J192" s="180">
        <v>42920</v>
      </c>
      <c r="K192" s="10" t="s">
        <v>5917</v>
      </c>
      <c r="L192" s="10" t="s">
        <v>5753</v>
      </c>
      <c r="M192" s="10" t="s">
        <v>4344</v>
      </c>
      <c r="N192" s="10" t="s">
        <v>4344</v>
      </c>
      <c r="O192" s="10" t="s">
        <v>8959</v>
      </c>
      <c r="P192" s="10">
        <v>4640710</v>
      </c>
      <c r="Q192" s="10" t="s">
        <v>8960</v>
      </c>
    </row>
    <row r="193" spans="1:17" ht="14.25" customHeight="1" x14ac:dyDescent="0.2">
      <c r="A193" s="10">
        <f t="shared" si="0"/>
        <v>192</v>
      </c>
      <c r="B193" s="10" t="s">
        <v>8961</v>
      </c>
      <c r="C193" s="10" t="s">
        <v>8962</v>
      </c>
      <c r="D193" s="11">
        <v>8300700666</v>
      </c>
      <c r="E193" s="180">
        <v>42594</v>
      </c>
      <c r="F193" s="211">
        <v>20164400203042</v>
      </c>
      <c r="G193" s="211">
        <v>20184400309942</v>
      </c>
      <c r="H193" s="180">
        <v>43399</v>
      </c>
      <c r="I193" s="11">
        <v>20183200249731</v>
      </c>
      <c r="J193" s="180">
        <v>43348</v>
      </c>
      <c r="K193" s="10" t="s">
        <v>2423</v>
      </c>
      <c r="L193" s="10" t="s">
        <v>8963</v>
      </c>
      <c r="M193" s="10" t="s">
        <v>4342</v>
      </c>
      <c r="N193" s="10" t="s">
        <v>34</v>
      </c>
      <c r="O193" s="10" t="s">
        <v>8964</v>
      </c>
      <c r="P193" s="10">
        <v>7799060</v>
      </c>
      <c r="Q193" s="10" t="s">
        <v>8965</v>
      </c>
    </row>
    <row r="194" spans="1:17" ht="14.25" customHeight="1" x14ac:dyDescent="0.2">
      <c r="A194" s="10">
        <f t="shared" si="0"/>
        <v>193</v>
      </c>
      <c r="B194" s="10" t="s">
        <v>8966</v>
      </c>
      <c r="C194" s="10" t="s">
        <v>8967</v>
      </c>
      <c r="D194" s="11">
        <v>8301045285</v>
      </c>
      <c r="E194" s="180">
        <v>42860</v>
      </c>
      <c r="F194" s="211">
        <v>20174400115582</v>
      </c>
      <c r="G194" s="211">
        <v>20184400175762</v>
      </c>
      <c r="H194" s="180">
        <v>43263</v>
      </c>
      <c r="I194" s="11">
        <v>20183200340211</v>
      </c>
      <c r="J194" s="180">
        <v>43453</v>
      </c>
      <c r="K194" s="10" t="s">
        <v>2423</v>
      </c>
      <c r="L194" s="10" t="s">
        <v>8968</v>
      </c>
      <c r="M194" s="10" t="s">
        <v>4344</v>
      </c>
      <c r="N194" s="10" t="s">
        <v>4344</v>
      </c>
      <c r="O194" s="10" t="s">
        <v>8969</v>
      </c>
      <c r="P194" s="10">
        <v>5708080</v>
      </c>
      <c r="Q194" s="10" t="s">
        <v>8970</v>
      </c>
    </row>
    <row r="195" spans="1:17" ht="14.25" customHeight="1" x14ac:dyDescent="0.2">
      <c r="A195" s="10">
        <f t="shared" si="0"/>
        <v>194</v>
      </c>
      <c r="B195" s="10" t="s">
        <v>8971</v>
      </c>
      <c r="C195" s="10" t="s">
        <v>8972</v>
      </c>
      <c r="D195" s="11">
        <v>9008453203</v>
      </c>
      <c r="E195" s="180">
        <v>42922</v>
      </c>
      <c r="F195" s="211">
        <v>20174400182312</v>
      </c>
      <c r="G195" s="211">
        <v>20184400097792</v>
      </c>
      <c r="H195" s="180">
        <v>43202</v>
      </c>
      <c r="I195" s="11">
        <v>20183200069031</v>
      </c>
      <c r="J195" s="180">
        <v>43185</v>
      </c>
      <c r="K195" s="10" t="s">
        <v>2423</v>
      </c>
      <c r="L195" s="10" t="s">
        <v>8973</v>
      </c>
      <c r="M195" s="10" t="s">
        <v>142</v>
      </c>
      <c r="N195" s="10" t="s">
        <v>143</v>
      </c>
      <c r="O195" s="10" t="s">
        <v>8974</v>
      </c>
      <c r="P195" s="10">
        <v>6334122</v>
      </c>
      <c r="Q195" s="10" t="s">
        <v>8975</v>
      </c>
    </row>
    <row r="196" spans="1:17" ht="14.25" customHeight="1" x14ac:dyDescent="0.2">
      <c r="A196" s="10">
        <f t="shared" si="0"/>
        <v>195</v>
      </c>
      <c r="B196" s="10" t="s">
        <v>8976</v>
      </c>
      <c r="C196" s="10" t="s">
        <v>8977</v>
      </c>
      <c r="D196" s="11">
        <v>8040165133</v>
      </c>
      <c r="E196" s="180">
        <v>43035</v>
      </c>
      <c r="F196" s="211">
        <v>20174400302422</v>
      </c>
      <c r="G196" s="211">
        <v>20184400173832</v>
      </c>
      <c r="H196" s="180">
        <v>43259</v>
      </c>
      <c r="I196" s="11">
        <v>20183200350731</v>
      </c>
      <c r="J196" s="180">
        <v>43461</v>
      </c>
      <c r="K196" s="10" t="s">
        <v>5917</v>
      </c>
      <c r="L196" s="10" t="s">
        <v>8978</v>
      </c>
      <c r="M196" s="10" t="s">
        <v>142</v>
      </c>
      <c r="N196" s="10" t="s">
        <v>143</v>
      </c>
      <c r="O196" s="10" t="s">
        <v>8979</v>
      </c>
      <c r="P196" s="10">
        <v>6320032</v>
      </c>
      <c r="Q196" s="10" t="s">
        <v>8980</v>
      </c>
    </row>
    <row r="197" spans="1:17" ht="14.25" customHeight="1" x14ac:dyDescent="0.2">
      <c r="A197" s="10">
        <f t="shared" si="0"/>
        <v>196</v>
      </c>
      <c r="B197" s="10" t="s">
        <v>8981</v>
      </c>
      <c r="C197" s="11" t="s">
        <v>4344</v>
      </c>
      <c r="D197" s="11">
        <v>8305152166</v>
      </c>
      <c r="E197" s="180">
        <v>43210</v>
      </c>
      <c r="F197" s="211">
        <v>20184400048602</v>
      </c>
      <c r="G197" s="211">
        <v>20184400224252</v>
      </c>
      <c r="H197" s="180">
        <v>43307</v>
      </c>
      <c r="I197" s="11">
        <v>20183200334791</v>
      </c>
      <c r="J197" s="180">
        <v>43448</v>
      </c>
      <c r="K197" s="10" t="s">
        <v>5917</v>
      </c>
      <c r="L197" s="10" t="s">
        <v>8982</v>
      </c>
      <c r="M197" s="10" t="s">
        <v>4342</v>
      </c>
      <c r="N197" s="10" t="s">
        <v>34</v>
      </c>
      <c r="O197" s="10" t="s">
        <v>8983</v>
      </c>
      <c r="P197" s="10">
        <v>4232480</v>
      </c>
      <c r="Q197" s="10" t="s">
        <v>8984</v>
      </c>
    </row>
    <row r="198" spans="1:17" ht="14.25" customHeight="1" x14ac:dyDescent="0.2">
      <c r="A198" s="10">
        <f t="shared" si="0"/>
        <v>197</v>
      </c>
      <c r="B198" s="10" t="s">
        <v>8985</v>
      </c>
      <c r="C198" s="10" t="s">
        <v>8986</v>
      </c>
      <c r="D198" s="11">
        <v>9005987388</v>
      </c>
      <c r="E198" s="180">
        <v>43222</v>
      </c>
      <c r="F198" s="211">
        <v>20184400129682</v>
      </c>
      <c r="G198" s="211">
        <v>20184400329882</v>
      </c>
      <c r="H198" s="180">
        <v>43406</v>
      </c>
      <c r="I198" s="11">
        <v>20193200165791</v>
      </c>
      <c r="J198" s="180">
        <v>43672</v>
      </c>
      <c r="K198" s="10" t="s">
        <v>5917</v>
      </c>
      <c r="L198" s="10" t="s">
        <v>8987</v>
      </c>
      <c r="M198" s="10" t="s">
        <v>142</v>
      </c>
      <c r="N198" s="10" t="s">
        <v>143</v>
      </c>
      <c r="O198" s="10" t="s">
        <v>8988</v>
      </c>
      <c r="P198" s="10">
        <v>6913693</v>
      </c>
      <c r="Q198" s="10" t="s">
        <v>8989</v>
      </c>
    </row>
    <row r="199" spans="1:17" ht="14.25" customHeight="1" x14ac:dyDescent="0.2">
      <c r="A199" s="10">
        <f t="shared" si="0"/>
        <v>198</v>
      </c>
      <c r="B199" s="10" t="s">
        <v>8990</v>
      </c>
      <c r="C199" s="28" t="s">
        <v>8991</v>
      </c>
      <c r="D199" s="24">
        <v>9003404195</v>
      </c>
      <c r="E199" s="182">
        <v>43312</v>
      </c>
      <c r="F199" s="235">
        <v>20184400220842</v>
      </c>
      <c r="G199" s="213">
        <v>20194400209832</v>
      </c>
      <c r="H199" s="182">
        <v>43664</v>
      </c>
      <c r="I199" s="11">
        <v>20193200107221</v>
      </c>
      <c r="J199" s="180">
        <v>43615</v>
      </c>
      <c r="K199" s="10" t="s">
        <v>2423</v>
      </c>
      <c r="L199" s="10" t="s">
        <v>8992</v>
      </c>
      <c r="M199" s="10" t="s">
        <v>4342</v>
      </c>
      <c r="N199" s="10" t="s">
        <v>4342</v>
      </c>
      <c r="O199" s="10" t="s">
        <v>8993</v>
      </c>
      <c r="P199" s="10" t="s">
        <v>4344</v>
      </c>
      <c r="Q199" s="14" t="s">
        <v>8994</v>
      </c>
    </row>
    <row r="200" spans="1:17" ht="14.25" customHeight="1" x14ac:dyDescent="0.2">
      <c r="A200" s="10">
        <f t="shared" si="0"/>
        <v>199</v>
      </c>
      <c r="B200" s="10" t="s">
        <v>8995</v>
      </c>
      <c r="C200" s="10" t="s">
        <v>8996</v>
      </c>
      <c r="D200" s="11">
        <v>8320039511</v>
      </c>
      <c r="E200" s="180">
        <v>43402</v>
      </c>
      <c r="F200" s="211">
        <v>20184400311762</v>
      </c>
      <c r="G200" s="211">
        <v>20194400332042</v>
      </c>
      <c r="H200" s="180">
        <v>43767</v>
      </c>
      <c r="I200" s="11">
        <v>20193310312621</v>
      </c>
      <c r="J200" s="180">
        <v>43795</v>
      </c>
      <c r="K200" s="10" t="s">
        <v>5917</v>
      </c>
      <c r="L200" s="10" t="s">
        <v>8997</v>
      </c>
      <c r="M200" s="10" t="s">
        <v>8998</v>
      </c>
      <c r="N200" s="10" t="s">
        <v>34</v>
      </c>
      <c r="O200" s="10" t="s">
        <v>8999</v>
      </c>
      <c r="P200" s="10">
        <v>5296931</v>
      </c>
      <c r="Q200" s="10" t="s">
        <v>9000</v>
      </c>
    </row>
    <row r="201" spans="1:17" ht="14.25" customHeight="1" x14ac:dyDescent="0.2">
      <c r="A201" s="10">
        <f t="shared" si="0"/>
        <v>200</v>
      </c>
      <c r="B201" s="10" t="s">
        <v>9001</v>
      </c>
      <c r="C201" s="28" t="s">
        <v>9002</v>
      </c>
      <c r="D201" s="24">
        <v>8110412423</v>
      </c>
      <c r="E201" s="182">
        <v>43756</v>
      </c>
      <c r="F201" s="235">
        <v>20194400319292</v>
      </c>
      <c r="G201" s="213">
        <v>20194400319292</v>
      </c>
      <c r="H201" s="182">
        <v>43756</v>
      </c>
      <c r="I201" s="11">
        <v>20193310321211</v>
      </c>
      <c r="J201" s="180">
        <v>43801</v>
      </c>
      <c r="K201" s="10" t="s">
        <v>2423</v>
      </c>
      <c r="L201" s="10" t="s">
        <v>9003</v>
      </c>
      <c r="M201" s="10" t="s">
        <v>50</v>
      </c>
      <c r="N201" s="10" t="s">
        <v>44</v>
      </c>
      <c r="O201" s="10" t="s">
        <v>9004</v>
      </c>
      <c r="P201" s="10" t="s">
        <v>4344</v>
      </c>
      <c r="Q201" s="14" t="s">
        <v>8937</v>
      </c>
    </row>
    <row r="202" spans="1:17" ht="14.25" customHeight="1" x14ac:dyDescent="0.2">
      <c r="A202" s="10">
        <f t="shared" si="0"/>
        <v>201</v>
      </c>
      <c r="B202" s="10" t="s">
        <v>9005</v>
      </c>
      <c r="C202" s="10" t="s">
        <v>9006</v>
      </c>
      <c r="D202" s="11">
        <v>9003421168</v>
      </c>
      <c r="E202" s="180" t="s">
        <v>9007</v>
      </c>
      <c r="F202" s="211">
        <v>20184400147062</v>
      </c>
      <c r="G202" s="211">
        <v>20194400180492</v>
      </c>
      <c r="H202" s="180">
        <v>43636</v>
      </c>
      <c r="I202" s="11">
        <v>20193200115291</v>
      </c>
      <c r="J202" s="180">
        <v>43623</v>
      </c>
      <c r="K202" s="10" t="s">
        <v>5917</v>
      </c>
      <c r="L202" s="10" t="s">
        <v>9008</v>
      </c>
      <c r="M202" s="10" t="s">
        <v>621</v>
      </c>
      <c r="N202" s="10" t="s">
        <v>61</v>
      </c>
      <c r="O202" s="10" t="s">
        <v>9009</v>
      </c>
      <c r="P202" s="10">
        <v>7525080</v>
      </c>
      <c r="Q202" s="10" t="s">
        <v>9010</v>
      </c>
    </row>
    <row r="203" spans="1:17" ht="14.25" customHeight="1" x14ac:dyDescent="0.2">
      <c r="A203" s="10">
        <f t="shared" si="0"/>
        <v>202</v>
      </c>
      <c r="B203" s="10" t="s">
        <v>9011</v>
      </c>
      <c r="C203" s="10" t="s">
        <v>9012</v>
      </c>
      <c r="D203" s="11">
        <v>8305064060</v>
      </c>
      <c r="E203" s="180">
        <v>38917</v>
      </c>
      <c r="F203" s="211">
        <v>20064400024582</v>
      </c>
      <c r="G203" s="211" t="s">
        <v>9013</v>
      </c>
      <c r="H203" s="180">
        <v>38989</v>
      </c>
      <c r="I203" s="11">
        <v>20063500053691</v>
      </c>
      <c r="J203" s="180">
        <v>39017</v>
      </c>
      <c r="K203" s="10" t="s">
        <v>2423</v>
      </c>
      <c r="L203" s="10" t="s">
        <v>9014</v>
      </c>
      <c r="M203" s="10" t="s">
        <v>4342</v>
      </c>
      <c r="N203" s="10" t="s">
        <v>4342</v>
      </c>
      <c r="O203" s="10" t="s">
        <v>9015</v>
      </c>
      <c r="P203" s="10">
        <v>5483212</v>
      </c>
      <c r="Q203" s="10" t="s">
        <v>9016</v>
      </c>
    </row>
    <row r="204" spans="1:17" ht="14.25" customHeight="1" x14ac:dyDescent="0.2">
      <c r="A204" s="10">
        <f t="shared" si="0"/>
        <v>203</v>
      </c>
      <c r="B204" s="10" t="s">
        <v>9017</v>
      </c>
      <c r="C204" s="11" t="s">
        <v>4344</v>
      </c>
      <c r="D204" s="11">
        <v>8050253866</v>
      </c>
      <c r="E204" s="180">
        <v>38700</v>
      </c>
      <c r="F204" s="211">
        <v>20064400129112</v>
      </c>
      <c r="G204" s="211">
        <v>20064400129112</v>
      </c>
      <c r="H204" s="180">
        <v>39072</v>
      </c>
      <c r="I204" s="11" t="s">
        <v>9018</v>
      </c>
      <c r="J204" s="180">
        <v>39055</v>
      </c>
      <c r="K204" s="10" t="s">
        <v>4340</v>
      </c>
      <c r="L204" s="10" t="s">
        <v>9019</v>
      </c>
      <c r="M204" s="10" t="s">
        <v>54</v>
      </c>
      <c r="N204" s="10" t="s">
        <v>25</v>
      </c>
      <c r="O204" s="10" t="s">
        <v>9020</v>
      </c>
      <c r="P204" s="10">
        <v>5534696</v>
      </c>
      <c r="Q204" s="10" t="s">
        <v>9021</v>
      </c>
    </row>
    <row r="205" spans="1:17" ht="14.25" customHeight="1" x14ac:dyDescent="0.2">
      <c r="A205" s="10">
        <f t="shared" si="0"/>
        <v>204</v>
      </c>
      <c r="B205" s="10" t="s">
        <v>9022</v>
      </c>
      <c r="C205" s="10" t="s">
        <v>9023</v>
      </c>
      <c r="D205" s="11">
        <v>8903072718</v>
      </c>
      <c r="E205" s="180">
        <v>39014</v>
      </c>
      <c r="F205" s="211">
        <v>20064400085792</v>
      </c>
      <c r="G205" s="211">
        <v>20064400085792</v>
      </c>
      <c r="H205" s="180">
        <v>39014</v>
      </c>
      <c r="I205" s="11">
        <v>20063500081511</v>
      </c>
      <c r="J205" s="180">
        <v>39070</v>
      </c>
      <c r="K205" s="10" t="s">
        <v>2423</v>
      </c>
      <c r="L205" s="10" t="s">
        <v>9024</v>
      </c>
      <c r="M205" s="10" t="s">
        <v>4342</v>
      </c>
      <c r="N205" s="10" t="s">
        <v>4342</v>
      </c>
      <c r="O205" s="10" t="s">
        <v>9025</v>
      </c>
      <c r="P205" s="10">
        <v>6385000</v>
      </c>
      <c r="Q205" s="10" t="s">
        <v>9026</v>
      </c>
    </row>
    <row r="206" spans="1:17" ht="14.25" customHeight="1" x14ac:dyDescent="0.2">
      <c r="A206" s="10">
        <f t="shared" si="0"/>
        <v>205</v>
      </c>
      <c r="B206" s="10" t="s">
        <v>9027</v>
      </c>
      <c r="C206" s="10" t="s">
        <v>9028</v>
      </c>
      <c r="D206" s="11">
        <v>8300877564</v>
      </c>
      <c r="E206" s="180">
        <v>38954</v>
      </c>
      <c r="F206" s="211">
        <v>20064400049682</v>
      </c>
      <c r="G206" s="211">
        <v>20064400049682</v>
      </c>
      <c r="H206" s="180">
        <v>38954</v>
      </c>
      <c r="I206" s="11">
        <v>20063500081521</v>
      </c>
      <c r="J206" s="180">
        <v>39070</v>
      </c>
      <c r="K206" s="10" t="s">
        <v>4340</v>
      </c>
      <c r="L206" s="10" t="s">
        <v>9029</v>
      </c>
      <c r="M206" s="10" t="s">
        <v>4342</v>
      </c>
      <c r="N206" s="10" t="s">
        <v>4342</v>
      </c>
      <c r="O206" s="10" t="s">
        <v>9030</v>
      </c>
      <c r="P206" s="10">
        <v>2686625</v>
      </c>
      <c r="Q206" s="10" t="s">
        <v>9031</v>
      </c>
    </row>
    <row r="207" spans="1:17" ht="14.25" customHeight="1" x14ac:dyDescent="0.2">
      <c r="A207" s="10">
        <f t="shared" si="0"/>
        <v>206</v>
      </c>
      <c r="B207" s="10" t="s">
        <v>9032</v>
      </c>
      <c r="C207" s="10" t="s">
        <v>9033</v>
      </c>
      <c r="D207" s="11">
        <v>8301471785</v>
      </c>
      <c r="E207" s="180">
        <v>39078</v>
      </c>
      <c r="F207" s="211">
        <v>20064400130882</v>
      </c>
      <c r="G207" s="211">
        <v>20074400085602</v>
      </c>
      <c r="H207" s="180">
        <v>39192</v>
      </c>
      <c r="I207" s="16">
        <v>20073300085681</v>
      </c>
      <c r="J207" s="180">
        <v>39217</v>
      </c>
      <c r="K207" s="10" t="s">
        <v>2423</v>
      </c>
      <c r="L207" s="10" t="s">
        <v>9034</v>
      </c>
      <c r="M207" s="10" t="s">
        <v>4342</v>
      </c>
      <c r="N207" s="10" t="s">
        <v>4342</v>
      </c>
      <c r="O207" s="10" t="s">
        <v>9035</v>
      </c>
      <c r="P207" s="10">
        <v>6690102</v>
      </c>
      <c r="Q207" s="10" t="s">
        <v>4344</v>
      </c>
    </row>
    <row r="208" spans="1:17" ht="14.25" customHeight="1" x14ac:dyDescent="0.2">
      <c r="A208" s="10">
        <f t="shared" si="0"/>
        <v>207</v>
      </c>
      <c r="B208" s="10" t="s">
        <v>9036</v>
      </c>
      <c r="C208" s="10" t="s">
        <v>4644</v>
      </c>
      <c r="D208" s="11">
        <v>8060169695</v>
      </c>
      <c r="E208" s="180">
        <v>39128</v>
      </c>
      <c r="F208" s="211">
        <v>20074400033582</v>
      </c>
      <c r="G208" s="211">
        <v>20074400033582</v>
      </c>
      <c r="H208" s="180">
        <v>39128</v>
      </c>
      <c r="I208" s="16">
        <v>20073300086601</v>
      </c>
      <c r="J208" s="180">
        <v>39217</v>
      </c>
      <c r="K208" s="10" t="s">
        <v>4340</v>
      </c>
      <c r="L208" s="10" t="s">
        <v>9037</v>
      </c>
      <c r="M208" s="10" t="s">
        <v>1824</v>
      </c>
      <c r="N208" s="10" t="s">
        <v>463</v>
      </c>
      <c r="O208" s="10" t="s">
        <v>9038</v>
      </c>
      <c r="P208" s="10">
        <v>6685211</v>
      </c>
      <c r="Q208" s="10" t="s">
        <v>9039</v>
      </c>
    </row>
    <row r="209" spans="1:17" ht="14.25" customHeight="1" x14ac:dyDescent="0.2">
      <c r="A209" s="10">
        <f t="shared" si="0"/>
        <v>208</v>
      </c>
      <c r="B209" s="10" t="s">
        <v>9040</v>
      </c>
      <c r="C209" s="10" t="s">
        <v>9041</v>
      </c>
      <c r="D209" s="11">
        <v>8002017295</v>
      </c>
      <c r="E209" s="180">
        <v>39209</v>
      </c>
      <c r="F209" s="211">
        <v>20074400104962</v>
      </c>
      <c r="G209" s="211">
        <v>20084400149572</v>
      </c>
      <c r="H209" s="180">
        <v>39506</v>
      </c>
      <c r="I209" s="16" t="s">
        <v>9042</v>
      </c>
      <c r="J209" s="180">
        <v>39303</v>
      </c>
      <c r="K209" s="10" t="s">
        <v>4340</v>
      </c>
      <c r="L209" s="10" t="s">
        <v>9043</v>
      </c>
      <c r="M209" s="10" t="s">
        <v>50</v>
      </c>
      <c r="N209" s="10" t="s">
        <v>44</v>
      </c>
      <c r="O209" s="10" t="s">
        <v>9044</v>
      </c>
      <c r="P209" s="10">
        <v>5718484</v>
      </c>
      <c r="Q209" s="10" t="s">
        <v>9045</v>
      </c>
    </row>
    <row r="210" spans="1:17" ht="14.25" customHeight="1" x14ac:dyDescent="0.2">
      <c r="A210" s="10">
        <f t="shared" si="0"/>
        <v>209</v>
      </c>
      <c r="B210" s="10" t="s">
        <v>9046</v>
      </c>
      <c r="C210" s="11" t="s">
        <v>4344</v>
      </c>
      <c r="D210" s="11">
        <v>8305001503</v>
      </c>
      <c r="E210" s="180">
        <v>38958</v>
      </c>
      <c r="F210" s="211">
        <v>20064400051522</v>
      </c>
      <c r="G210" s="211" t="s">
        <v>9047</v>
      </c>
      <c r="H210" s="180">
        <v>39272</v>
      </c>
      <c r="I210" s="11">
        <v>20073300143001</v>
      </c>
      <c r="J210" s="180">
        <v>39304</v>
      </c>
      <c r="K210" s="10" t="s">
        <v>2423</v>
      </c>
      <c r="L210" s="10" t="s">
        <v>9048</v>
      </c>
      <c r="M210" s="10" t="s">
        <v>4344</v>
      </c>
      <c r="N210" s="10" t="s">
        <v>4344</v>
      </c>
      <c r="O210" s="10" t="s">
        <v>4344</v>
      </c>
      <c r="P210" s="10" t="s">
        <v>4344</v>
      </c>
      <c r="Q210" s="10" t="s">
        <v>4344</v>
      </c>
    </row>
    <row r="211" spans="1:17" ht="14.25" customHeight="1" x14ac:dyDescent="0.2">
      <c r="A211" s="10">
        <f t="shared" si="0"/>
        <v>210</v>
      </c>
      <c r="B211" s="10" t="s">
        <v>9049</v>
      </c>
      <c r="C211" s="10" t="s">
        <v>9050</v>
      </c>
      <c r="D211" s="11">
        <v>8301002458</v>
      </c>
      <c r="E211" s="180">
        <v>39429</v>
      </c>
      <c r="F211" s="211">
        <v>20074400335252</v>
      </c>
      <c r="G211" s="211">
        <v>20084400151532</v>
      </c>
      <c r="H211" s="180">
        <v>39611</v>
      </c>
      <c r="I211" s="11">
        <v>20083300155441</v>
      </c>
      <c r="J211" s="180">
        <v>39661</v>
      </c>
      <c r="K211" s="10" t="s">
        <v>4340</v>
      </c>
      <c r="L211" s="10" t="s">
        <v>9051</v>
      </c>
      <c r="M211" s="10" t="s">
        <v>4342</v>
      </c>
      <c r="N211" s="10" t="s">
        <v>4342</v>
      </c>
      <c r="O211" s="10" t="s">
        <v>9052</v>
      </c>
      <c r="P211" s="10">
        <v>4165891</v>
      </c>
      <c r="Q211" s="10" t="s">
        <v>9053</v>
      </c>
    </row>
    <row r="212" spans="1:17" ht="14.25" customHeight="1" x14ac:dyDescent="0.2">
      <c r="A212" s="10">
        <f t="shared" si="0"/>
        <v>211</v>
      </c>
      <c r="B212" s="10" t="s">
        <v>9054</v>
      </c>
      <c r="C212" s="10" t="s">
        <v>9055</v>
      </c>
      <c r="D212" s="11">
        <v>8301132716</v>
      </c>
      <c r="E212" s="180">
        <v>39533</v>
      </c>
      <c r="F212" s="211" t="s">
        <v>9056</v>
      </c>
      <c r="G212" s="211">
        <v>20084400145482</v>
      </c>
      <c r="H212" s="180">
        <v>39608</v>
      </c>
      <c r="I212" s="11">
        <v>20083300155401</v>
      </c>
      <c r="J212" s="180">
        <v>39661</v>
      </c>
      <c r="K212" s="10" t="s">
        <v>2423</v>
      </c>
      <c r="L212" s="10" t="s">
        <v>9057</v>
      </c>
      <c r="M212" s="10" t="s">
        <v>4342</v>
      </c>
      <c r="N212" s="10" t="s">
        <v>4342</v>
      </c>
      <c r="O212" s="10" t="s">
        <v>9058</v>
      </c>
      <c r="P212" s="10">
        <v>4817733</v>
      </c>
      <c r="Q212" s="10" t="s">
        <v>9059</v>
      </c>
    </row>
    <row r="213" spans="1:17" ht="14.25" customHeight="1" x14ac:dyDescent="0.2">
      <c r="A213" s="10">
        <f t="shared" si="0"/>
        <v>212</v>
      </c>
      <c r="B213" s="10" t="s">
        <v>9060</v>
      </c>
      <c r="C213" s="10" t="s">
        <v>9061</v>
      </c>
      <c r="D213" s="11">
        <v>8150041146</v>
      </c>
      <c r="E213" s="180">
        <v>39125</v>
      </c>
      <c r="F213" s="211">
        <v>20074400027452</v>
      </c>
      <c r="G213" s="211">
        <v>20094400264812</v>
      </c>
      <c r="H213" s="180">
        <v>40017</v>
      </c>
      <c r="I213" s="11">
        <v>20083300174281</v>
      </c>
      <c r="J213" s="180">
        <v>39688</v>
      </c>
      <c r="K213" s="10" t="s">
        <v>1292</v>
      </c>
      <c r="L213" s="10" t="s">
        <v>9062</v>
      </c>
      <c r="M213" s="10" t="s">
        <v>1515</v>
      </c>
      <c r="N213" s="10" t="s">
        <v>25</v>
      </c>
      <c r="O213" s="10" t="s">
        <v>9063</v>
      </c>
      <c r="P213" s="10">
        <v>2749228</v>
      </c>
      <c r="Q213" s="10" t="s">
        <v>9064</v>
      </c>
    </row>
    <row r="214" spans="1:17" ht="14.25" customHeight="1" x14ac:dyDescent="0.2">
      <c r="A214" s="10">
        <f t="shared" si="0"/>
        <v>213</v>
      </c>
      <c r="B214" s="10" t="s">
        <v>9065</v>
      </c>
      <c r="C214" s="11" t="s">
        <v>4344</v>
      </c>
      <c r="D214" s="11">
        <v>8200015824</v>
      </c>
      <c r="E214" s="180">
        <v>39237</v>
      </c>
      <c r="F214" s="211">
        <v>20074400143612</v>
      </c>
      <c r="G214" s="211">
        <v>20084400204892</v>
      </c>
      <c r="H214" s="180">
        <v>39643</v>
      </c>
      <c r="I214" s="11">
        <v>20083300174461</v>
      </c>
      <c r="J214" s="180">
        <v>39688</v>
      </c>
      <c r="K214" s="10" t="s">
        <v>4340</v>
      </c>
      <c r="L214" s="10" t="s">
        <v>9066</v>
      </c>
      <c r="M214" s="10" t="s">
        <v>4344</v>
      </c>
      <c r="N214" s="10" t="s">
        <v>4344</v>
      </c>
      <c r="O214" s="10" t="s">
        <v>4344</v>
      </c>
      <c r="P214" s="10" t="s">
        <v>4344</v>
      </c>
      <c r="Q214" s="10" t="s">
        <v>4344</v>
      </c>
    </row>
    <row r="215" spans="1:17" ht="14.25" customHeight="1" x14ac:dyDescent="0.2">
      <c r="A215" s="10">
        <f t="shared" si="0"/>
        <v>214</v>
      </c>
      <c r="B215" s="10" t="s">
        <v>9067</v>
      </c>
      <c r="C215" s="10" t="s">
        <v>9068</v>
      </c>
      <c r="D215" s="11">
        <v>8110076565</v>
      </c>
      <c r="E215" s="180">
        <v>39157</v>
      </c>
      <c r="F215" s="211">
        <v>20074400061592</v>
      </c>
      <c r="G215" s="211">
        <v>20084400294432</v>
      </c>
      <c r="H215" s="180">
        <v>39695</v>
      </c>
      <c r="I215" s="16" t="s">
        <v>9069</v>
      </c>
      <c r="J215" s="180">
        <v>39729</v>
      </c>
      <c r="K215" s="10" t="s">
        <v>4340</v>
      </c>
      <c r="L215" s="10" t="s">
        <v>9070</v>
      </c>
      <c r="M215" s="10" t="s">
        <v>50</v>
      </c>
      <c r="N215" s="10" t="s">
        <v>44</v>
      </c>
      <c r="O215" s="10" t="s">
        <v>9044</v>
      </c>
      <c r="P215" s="10">
        <v>5718484</v>
      </c>
      <c r="Q215" s="10" t="s">
        <v>9071</v>
      </c>
    </row>
    <row r="216" spans="1:17" ht="14.25" customHeight="1" x14ac:dyDescent="0.2">
      <c r="A216" s="10">
        <f t="shared" si="0"/>
        <v>215</v>
      </c>
      <c r="B216" s="10" t="s">
        <v>9072</v>
      </c>
      <c r="C216" s="10" t="s">
        <v>9073</v>
      </c>
      <c r="D216" s="11">
        <v>8040113180</v>
      </c>
      <c r="E216" s="180">
        <v>39224</v>
      </c>
      <c r="F216" s="211">
        <v>20074400124462</v>
      </c>
      <c r="G216" s="211">
        <v>20084400295792</v>
      </c>
      <c r="H216" s="180">
        <v>39696</v>
      </c>
      <c r="I216" s="16" t="s">
        <v>9074</v>
      </c>
      <c r="J216" s="180">
        <v>39729</v>
      </c>
      <c r="K216" s="10" t="s">
        <v>1292</v>
      </c>
      <c r="L216" s="10" t="s">
        <v>9075</v>
      </c>
      <c r="M216" s="10" t="s">
        <v>142</v>
      </c>
      <c r="N216" s="10" t="s">
        <v>143</v>
      </c>
      <c r="O216" s="10" t="s">
        <v>9076</v>
      </c>
      <c r="P216" s="10">
        <v>6760410</v>
      </c>
      <c r="Q216" s="10" t="s">
        <v>4344</v>
      </c>
    </row>
    <row r="217" spans="1:17" ht="14.25" customHeight="1" x14ac:dyDescent="0.2">
      <c r="A217" s="10">
        <f t="shared" si="0"/>
        <v>216</v>
      </c>
      <c r="B217" s="10" t="s">
        <v>4469</v>
      </c>
      <c r="C217" s="11" t="s">
        <v>4344</v>
      </c>
      <c r="D217" s="11">
        <v>8100036991</v>
      </c>
      <c r="E217" s="180">
        <v>39309</v>
      </c>
      <c r="F217" s="211">
        <v>20074400216032</v>
      </c>
      <c r="G217" s="211">
        <v>20084400221932</v>
      </c>
      <c r="H217" s="180">
        <v>39652</v>
      </c>
      <c r="I217" s="11">
        <v>20083300226231</v>
      </c>
      <c r="J217" s="180">
        <v>39750</v>
      </c>
      <c r="K217" s="10" t="s">
        <v>1292</v>
      </c>
      <c r="L217" s="10" t="s">
        <v>9077</v>
      </c>
      <c r="M217" s="10" t="s">
        <v>60</v>
      </c>
      <c r="N217" s="10" t="s">
        <v>61</v>
      </c>
      <c r="O217" s="10" t="s">
        <v>4344</v>
      </c>
      <c r="P217" s="10" t="s">
        <v>4344</v>
      </c>
      <c r="Q217" s="10" t="s">
        <v>4344</v>
      </c>
    </row>
    <row r="218" spans="1:17" ht="14.25" customHeight="1" x14ac:dyDescent="0.2">
      <c r="A218" s="10">
        <f t="shared" si="0"/>
        <v>217</v>
      </c>
      <c r="B218" s="10" t="s">
        <v>9078</v>
      </c>
      <c r="C218" s="25" t="s">
        <v>9079</v>
      </c>
      <c r="D218" s="11">
        <v>8020093599</v>
      </c>
      <c r="E218" s="180">
        <v>39605</v>
      </c>
      <c r="F218" s="211">
        <v>20084400143602</v>
      </c>
      <c r="G218" s="211">
        <v>20084400312652</v>
      </c>
      <c r="H218" s="180">
        <v>39710</v>
      </c>
      <c r="I218" s="11">
        <v>20083300226361</v>
      </c>
      <c r="J218" s="180">
        <v>39750</v>
      </c>
      <c r="K218" s="10" t="s">
        <v>2423</v>
      </c>
      <c r="L218" s="10" t="s">
        <v>9080</v>
      </c>
      <c r="M218" s="10" t="s">
        <v>418</v>
      </c>
      <c r="N218" s="10" t="s">
        <v>335</v>
      </c>
      <c r="O218" s="10" t="s">
        <v>9081</v>
      </c>
      <c r="P218" s="10">
        <v>3535353</v>
      </c>
      <c r="Q218" s="10" t="s">
        <v>9082</v>
      </c>
    </row>
    <row r="219" spans="1:17" ht="14.25" customHeight="1" x14ac:dyDescent="0.2">
      <c r="A219" s="10">
        <f t="shared" si="0"/>
        <v>218</v>
      </c>
      <c r="B219" s="10" t="s">
        <v>9083</v>
      </c>
      <c r="C219" s="11" t="s">
        <v>4344</v>
      </c>
      <c r="D219" s="11">
        <v>9000444331</v>
      </c>
      <c r="E219" s="180">
        <v>39297</v>
      </c>
      <c r="F219" s="211">
        <v>20074400207692</v>
      </c>
      <c r="G219" s="211">
        <v>20094400329232</v>
      </c>
      <c r="H219" s="180">
        <v>40067</v>
      </c>
      <c r="I219" s="11">
        <v>20083300226401</v>
      </c>
      <c r="J219" s="180">
        <v>39750</v>
      </c>
      <c r="K219" s="10" t="s">
        <v>1292</v>
      </c>
      <c r="L219" s="10" t="s">
        <v>9084</v>
      </c>
      <c r="M219" s="10" t="s">
        <v>4342</v>
      </c>
      <c r="N219" s="10" t="s">
        <v>4342</v>
      </c>
      <c r="O219" s="10" t="s">
        <v>4344</v>
      </c>
      <c r="P219" s="10" t="s">
        <v>4344</v>
      </c>
      <c r="Q219" s="10" t="s">
        <v>4344</v>
      </c>
    </row>
    <row r="220" spans="1:17" ht="14.25" customHeight="1" x14ac:dyDescent="0.2">
      <c r="A220" s="10">
        <f t="shared" si="0"/>
        <v>219</v>
      </c>
      <c r="B220" s="10" t="s">
        <v>9085</v>
      </c>
      <c r="C220" s="10" t="s">
        <v>9086</v>
      </c>
      <c r="D220" s="11">
        <v>8605289334</v>
      </c>
      <c r="E220" s="180">
        <v>39708</v>
      </c>
      <c r="F220" s="211">
        <v>20084400308532</v>
      </c>
      <c r="G220" s="211">
        <v>20084400324042</v>
      </c>
      <c r="H220" s="180">
        <v>39720</v>
      </c>
      <c r="I220" s="11">
        <v>20083300226551</v>
      </c>
      <c r="J220" s="180">
        <v>39750</v>
      </c>
      <c r="K220" s="10" t="s">
        <v>4340</v>
      </c>
      <c r="L220" s="10" t="s">
        <v>9087</v>
      </c>
      <c r="M220" s="10" t="s">
        <v>4342</v>
      </c>
      <c r="N220" s="10" t="s">
        <v>4342</v>
      </c>
      <c r="O220" s="10" t="s">
        <v>9088</v>
      </c>
      <c r="P220" s="10">
        <v>4200144</v>
      </c>
      <c r="Q220" s="10" t="s">
        <v>9089</v>
      </c>
    </row>
    <row r="221" spans="1:17" ht="14.25" customHeight="1" x14ac:dyDescent="0.2">
      <c r="A221" s="10">
        <f t="shared" si="0"/>
        <v>220</v>
      </c>
      <c r="B221" s="10" t="s">
        <v>9090</v>
      </c>
      <c r="C221" s="10" t="s">
        <v>9091</v>
      </c>
      <c r="D221" s="11">
        <v>8320099597</v>
      </c>
      <c r="E221" s="180">
        <v>39125</v>
      </c>
      <c r="F221" s="211">
        <v>20074400028492</v>
      </c>
      <c r="G221" s="211">
        <v>20084400345142</v>
      </c>
      <c r="H221" s="180">
        <v>39736</v>
      </c>
      <c r="I221" s="16" t="s">
        <v>9092</v>
      </c>
      <c r="J221" s="180">
        <v>39791</v>
      </c>
      <c r="K221" s="10" t="s">
        <v>2423</v>
      </c>
      <c r="L221" s="10" t="s">
        <v>6135</v>
      </c>
      <c r="M221" s="10" t="s">
        <v>207</v>
      </c>
      <c r="N221" s="10" t="s">
        <v>34</v>
      </c>
      <c r="O221" s="10" t="s">
        <v>9093</v>
      </c>
      <c r="P221" s="10">
        <v>8637880</v>
      </c>
      <c r="Q221" s="10" t="s">
        <v>9094</v>
      </c>
    </row>
    <row r="222" spans="1:17" ht="14.25" customHeight="1" x14ac:dyDescent="0.2">
      <c r="A222" s="10">
        <f t="shared" si="0"/>
        <v>221</v>
      </c>
      <c r="B222" s="10" t="s">
        <v>9095</v>
      </c>
      <c r="C222" s="10" t="s">
        <v>9096</v>
      </c>
      <c r="D222" s="11">
        <v>8600164200</v>
      </c>
      <c r="E222" s="180">
        <v>39399</v>
      </c>
      <c r="F222" s="211">
        <v>20074400310152</v>
      </c>
      <c r="G222" s="212">
        <v>20184400243952</v>
      </c>
      <c r="H222" s="180">
        <v>43329</v>
      </c>
      <c r="I222" s="11">
        <v>20083300253061</v>
      </c>
      <c r="J222" s="180">
        <v>39791</v>
      </c>
      <c r="K222" s="10" t="s">
        <v>2423</v>
      </c>
      <c r="L222" s="10" t="s">
        <v>9097</v>
      </c>
      <c r="M222" s="10" t="s">
        <v>4342</v>
      </c>
      <c r="N222" s="10" t="s">
        <v>4342</v>
      </c>
      <c r="O222" s="10" t="s">
        <v>9098</v>
      </c>
      <c r="P222" s="10">
        <v>2449500</v>
      </c>
      <c r="Q222" s="10" t="s">
        <v>9099</v>
      </c>
    </row>
    <row r="223" spans="1:17" ht="14.25" customHeight="1" x14ac:dyDescent="0.2">
      <c r="A223" s="10">
        <f t="shared" si="0"/>
        <v>222</v>
      </c>
      <c r="B223" s="10" t="s">
        <v>9100</v>
      </c>
      <c r="C223" s="11" t="s">
        <v>4344</v>
      </c>
      <c r="D223" s="11">
        <v>8301130322</v>
      </c>
      <c r="E223" s="180">
        <v>39287</v>
      </c>
      <c r="F223" s="211">
        <v>20074400194152</v>
      </c>
      <c r="G223" s="211">
        <v>20084400398592</v>
      </c>
      <c r="H223" s="180">
        <v>39783</v>
      </c>
      <c r="I223" s="11">
        <v>20083300253131</v>
      </c>
      <c r="J223" s="180">
        <v>39791</v>
      </c>
      <c r="K223" s="10" t="s">
        <v>2423</v>
      </c>
      <c r="L223" s="10" t="s">
        <v>9101</v>
      </c>
      <c r="M223" s="10" t="s">
        <v>4342</v>
      </c>
      <c r="N223" s="10" t="s">
        <v>4342</v>
      </c>
      <c r="O223" s="10" t="s">
        <v>9102</v>
      </c>
      <c r="P223" s="10">
        <v>2576622</v>
      </c>
      <c r="Q223" s="10" t="s">
        <v>4344</v>
      </c>
    </row>
    <row r="224" spans="1:17" ht="14.25" customHeight="1" x14ac:dyDescent="0.2">
      <c r="A224" s="10">
        <f t="shared" si="0"/>
        <v>223</v>
      </c>
      <c r="B224" s="10" t="s">
        <v>9103</v>
      </c>
      <c r="C224" s="10" t="s">
        <v>9104</v>
      </c>
      <c r="D224" s="11">
        <v>8301057032</v>
      </c>
      <c r="E224" s="180">
        <v>39723</v>
      </c>
      <c r="F224" s="212">
        <v>20084400328372</v>
      </c>
      <c r="G224" s="212">
        <v>20094400359082</v>
      </c>
      <c r="H224" s="250">
        <v>40092</v>
      </c>
      <c r="I224" s="11">
        <v>20083300255491</v>
      </c>
      <c r="J224" s="180">
        <v>39792</v>
      </c>
      <c r="K224" s="10" t="s">
        <v>1292</v>
      </c>
      <c r="L224" s="10" t="s">
        <v>9105</v>
      </c>
      <c r="M224" s="10" t="s">
        <v>709</v>
      </c>
      <c r="N224" s="10" t="s">
        <v>34</v>
      </c>
      <c r="O224" s="10" t="s">
        <v>5697</v>
      </c>
      <c r="P224" s="10">
        <v>8786900</v>
      </c>
      <c r="Q224" s="10" t="s">
        <v>9106</v>
      </c>
    </row>
    <row r="225" spans="1:17" ht="14.25" customHeight="1" x14ac:dyDescent="0.2">
      <c r="A225" s="10">
        <f t="shared" si="0"/>
        <v>224</v>
      </c>
      <c r="B225" s="10" t="s">
        <v>9107</v>
      </c>
      <c r="C225" s="10" t="s">
        <v>9108</v>
      </c>
      <c r="D225" s="11">
        <v>8300155197</v>
      </c>
      <c r="E225" s="180">
        <v>39202</v>
      </c>
      <c r="F225" s="211">
        <v>20074400095672</v>
      </c>
      <c r="G225" s="211">
        <v>20084400395002</v>
      </c>
      <c r="H225" s="180">
        <v>39779</v>
      </c>
      <c r="I225" s="16" t="s">
        <v>9109</v>
      </c>
      <c r="J225" s="180">
        <v>39841</v>
      </c>
      <c r="K225" s="10" t="s">
        <v>4340</v>
      </c>
      <c r="L225" s="10" t="s">
        <v>9110</v>
      </c>
      <c r="M225" s="10" t="s">
        <v>4342</v>
      </c>
      <c r="N225" s="10" t="s">
        <v>34</v>
      </c>
      <c r="O225" s="10" t="s">
        <v>9111</v>
      </c>
      <c r="P225" s="10">
        <v>4143180</v>
      </c>
      <c r="Q225" s="10" t="s">
        <v>9112</v>
      </c>
    </row>
    <row r="226" spans="1:17" ht="14.25" customHeight="1" x14ac:dyDescent="0.2">
      <c r="A226" s="10">
        <f t="shared" si="0"/>
        <v>225</v>
      </c>
      <c r="B226" s="10" t="s">
        <v>9113</v>
      </c>
      <c r="C226" s="10" t="s">
        <v>9114</v>
      </c>
      <c r="D226" s="11">
        <v>8050271020</v>
      </c>
      <c r="E226" s="180">
        <v>39650</v>
      </c>
      <c r="F226" s="212">
        <v>20084400217952</v>
      </c>
      <c r="G226" s="212">
        <v>20104400156802</v>
      </c>
      <c r="H226" s="180">
        <v>40298</v>
      </c>
      <c r="I226" s="16" t="s">
        <v>9115</v>
      </c>
      <c r="J226" s="180">
        <v>39841</v>
      </c>
      <c r="K226" s="10" t="s">
        <v>1292</v>
      </c>
      <c r="L226" s="10" t="s">
        <v>9116</v>
      </c>
      <c r="M226" s="10" t="s">
        <v>54</v>
      </c>
      <c r="N226" s="10" t="s">
        <v>25</v>
      </c>
      <c r="O226" s="10" t="s">
        <v>9117</v>
      </c>
      <c r="P226" s="10">
        <v>8841321</v>
      </c>
      <c r="Q226" s="10" t="s">
        <v>9118</v>
      </c>
    </row>
    <row r="227" spans="1:17" ht="14.25" customHeight="1" x14ac:dyDescent="0.2">
      <c r="A227" s="10">
        <f t="shared" si="0"/>
        <v>226</v>
      </c>
      <c r="B227" s="10" t="s">
        <v>9119</v>
      </c>
      <c r="C227" s="11" t="s">
        <v>4344</v>
      </c>
      <c r="D227" s="11">
        <v>9001152314</v>
      </c>
      <c r="E227" s="180">
        <v>39745</v>
      </c>
      <c r="F227" s="211">
        <v>20084400357982</v>
      </c>
      <c r="G227" s="211">
        <v>20084400398962</v>
      </c>
      <c r="H227" s="180">
        <v>39784</v>
      </c>
      <c r="I227" s="16" t="s">
        <v>9120</v>
      </c>
      <c r="J227" s="180">
        <v>39842</v>
      </c>
      <c r="K227" s="10" t="s">
        <v>2423</v>
      </c>
      <c r="L227" s="10" t="s">
        <v>9121</v>
      </c>
      <c r="M227" s="10" t="s">
        <v>9122</v>
      </c>
      <c r="N227" s="10" t="s">
        <v>44</v>
      </c>
      <c r="O227" s="10" t="s">
        <v>4344</v>
      </c>
      <c r="P227" s="10" t="s">
        <v>4344</v>
      </c>
      <c r="Q227" s="10" t="s">
        <v>4344</v>
      </c>
    </row>
    <row r="228" spans="1:17" ht="14.25" customHeight="1" x14ac:dyDescent="0.2">
      <c r="A228" s="10">
        <f t="shared" si="0"/>
        <v>227</v>
      </c>
      <c r="B228" s="10" t="s">
        <v>9123</v>
      </c>
      <c r="C228" s="11" t="s">
        <v>4344</v>
      </c>
      <c r="D228" s="11">
        <v>8190060023</v>
      </c>
      <c r="E228" s="180">
        <v>39111</v>
      </c>
      <c r="F228" s="211" t="s">
        <v>9124</v>
      </c>
      <c r="G228" s="211">
        <v>20084400410602</v>
      </c>
      <c r="H228" s="180">
        <v>39797</v>
      </c>
      <c r="I228" s="16" t="s">
        <v>9125</v>
      </c>
      <c r="J228" s="180">
        <v>39877</v>
      </c>
      <c r="K228" s="10" t="s">
        <v>2423</v>
      </c>
      <c r="L228" s="10" t="s">
        <v>9126</v>
      </c>
      <c r="M228" s="10" t="s">
        <v>4344</v>
      </c>
      <c r="N228" s="10" t="s">
        <v>4344</v>
      </c>
      <c r="O228" s="10" t="s">
        <v>4344</v>
      </c>
      <c r="P228" s="10" t="s">
        <v>4344</v>
      </c>
      <c r="Q228" s="10" t="s">
        <v>4344</v>
      </c>
    </row>
    <row r="229" spans="1:17" ht="14.25" customHeight="1" x14ac:dyDescent="0.2">
      <c r="A229" s="10">
        <f t="shared" si="0"/>
        <v>228</v>
      </c>
      <c r="B229" s="10" t="s">
        <v>9127</v>
      </c>
      <c r="C229" s="11" t="s">
        <v>4344</v>
      </c>
      <c r="D229" s="11">
        <v>8110347909</v>
      </c>
      <c r="E229" s="180">
        <v>39681</v>
      </c>
      <c r="F229" s="211" t="s">
        <v>9128</v>
      </c>
      <c r="G229" s="211">
        <v>20104400304682</v>
      </c>
      <c r="H229" s="180">
        <v>40414</v>
      </c>
      <c r="I229" s="16" t="s">
        <v>9129</v>
      </c>
      <c r="J229" s="180">
        <v>39881</v>
      </c>
      <c r="K229" s="10" t="s">
        <v>4340</v>
      </c>
      <c r="L229" s="10" t="s">
        <v>9130</v>
      </c>
      <c r="M229" s="10" t="s">
        <v>50</v>
      </c>
      <c r="N229" s="10" t="s">
        <v>44</v>
      </c>
      <c r="O229" s="10" t="s">
        <v>4344</v>
      </c>
      <c r="P229" s="10" t="s">
        <v>4344</v>
      </c>
      <c r="Q229" s="10" t="s">
        <v>4344</v>
      </c>
    </row>
    <row r="230" spans="1:17" ht="14.25" customHeight="1" x14ac:dyDescent="0.2">
      <c r="A230" s="10">
        <f t="shared" si="0"/>
        <v>229</v>
      </c>
      <c r="B230" s="10" t="s">
        <v>9131</v>
      </c>
      <c r="C230" s="10" t="s">
        <v>9132</v>
      </c>
      <c r="D230" s="11">
        <v>8220025460</v>
      </c>
      <c r="E230" s="180">
        <v>39483</v>
      </c>
      <c r="F230" s="211" t="s">
        <v>9133</v>
      </c>
      <c r="G230" s="211" t="s">
        <v>9133</v>
      </c>
      <c r="H230" s="180">
        <v>39483</v>
      </c>
      <c r="I230" s="16" t="s">
        <v>9134</v>
      </c>
      <c r="J230" s="180">
        <v>39881</v>
      </c>
      <c r="K230" s="10" t="s">
        <v>2423</v>
      </c>
      <c r="L230" s="10" t="s">
        <v>9135</v>
      </c>
      <c r="M230" s="10" t="s">
        <v>1205</v>
      </c>
      <c r="N230" s="10" t="s">
        <v>669</v>
      </c>
      <c r="O230" s="10" t="s">
        <v>8382</v>
      </c>
      <c r="P230" s="10">
        <v>6700700</v>
      </c>
      <c r="Q230" s="10" t="s">
        <v>9136</v>
      </c>
    </row>
    <row r="231" spans="1:17" ht="14.25" customHeight="1" x14ac:dyDescent="0.2">
      <c r="A231" s="10">
        <f t="shared" si="0"/>
        <v>230</v>
      </c>
      <c r="B231" s="10" t="s">
        <v>9137</v>
      </c>
      <c r="C231" s="15" t="s">
        <v>9138</v>
      </c>
      <c r="D231" s="11">
        <v>8110203342</v>
      </c>
      <c r="E231" s="180">
        <v>39204</v>
      </c>
      <c r="F231" s="211" t="s">
        <v>9139</v>
      </c>
      <c r="G231" s="211">
        <v>20094400061042</v>
      </c>
      <c r="H231" s="180">
        <v>39864</v>
      </c>
      <c r="I231" s="16" t="s">
        <v>9140</v>
      </c>
      <c r="J231" s="180">
        <v>39890</v>
      </c>
      <c r="K231" s="10" t="s">
        <v>2423</v>
      </c>
      <c r="L231" s="10" t="s">
        <v>9141</v>
      </c>
      <c r="M231" s="10" t="s">
        <v>50</v>
      </c>
      <c r="N231" s="10" t="s">
        <v>44</v>
      </c>
      <c r="O231" s="10" t="s">
        <v>9142</v>
      </c>
      <c r="P231" s="10">
        <v>2118826</v>
      </c>
      <c r="Q231" s="10" t="s">
        <v>9143</v>
      </c>
    </row>
    <row r="232" spans="1:17" ht="14.25" customHeight="1" x14ac:dyDescent="0.2">
      <c r="A232" s="10">
        <f t="shared" si="0"/>
        <v>231</v>
      </c>
      <c r="B232" s="10" t="s">
        <v>9144</v>
      </c>
      <c r="C232" s="10" t="s">
        <v>9145</v>
      </c>
      <c r="D232" s="11">
        <v>8440033666</v>
      </c>
      <c r="E232" s="180">
        <v>39699</v>
      </c>
      <c r="F232" s="211">
        <v>20084400296812</v>
      </c>
      <c r="G232" s="211">
        <v>20094400134942</v>
      </c>
      <c r="H232" s="180">
        <v>39926</v>
      </c>
      <c r="I232" s="16">
        <v>20093300050721</v>
      </c>
      <c r="J232" s="180">
        <v>39892</v>
      </c>
      <c r="K232" s="10" t="s">
        <v>4340</v>
      </c>
      <c r="L232" s="10" t="s">
        <v>9146</v>
      </c>
      <c r="M232" s="10" t="s">
        <v>9147</v>
      </c>
      <c r="N232" s="10" t="s">
        <v>669</v>
      </c>
      <c r="O232" s="10" t="s">
        <v>9148</v>
      </c>
      <c r="P232" s="10">
        <v>6241862</v>
      </c>
      <c r="Q232" s="10" t="s">
        <v>4344</v>
      </c>
    </row>
    <row r="233" spans="1:17" ht="14.25" customHeight="1" x14ac:dyDescent="0.2">
      <c r="A233" s="10">
        <f t="shared" si="0"/>
        <v>232</v>
      </c>
      <c r="B233" s="10" t="s">
        <v>9149</v>
      </c>
      <c r="C233" s="11" t="s">
        <v>9150</v>
      </c>
      <c r="D233" s="11">
        <v>8020207833</v>
      </c>
      <c r="E233" s="180">
        <v>39241</v>
      </c>
      <c r="F233" s="211">
        <v>20074400149142</v>
      </c>
      <c r="G233" s="211" t="s">
        <v>9151</v>
      </c>
      <c r="H233" s="180">
        <v>39714</v>
      </c>
      <c r="I233" s="16">
        <v>20093300057951</v>
      </c>
      <c r="J233" s="180">
        <v>39900</v>
      </c>
      <c r="K233" s="10" t="s">
        <v>2423</v>
      </c>
      <c r="L233" s="10" t="s">
        <v>9152</v>
      </c>
      <c r="M233" s="10" t="s">
        <v>418</v>
      </c>
      <c r="N233" s="10" t="s">
        <v>335</v>
      </c>
      <c r="O233" s="10" t="s">
        <v>4710</v>
      </c>
      <c r="P233" s="10">
        <v>3689836</v>
      </c>
      <c r="Q233" s="10" t="s">
        <v>5766</v>
      </c>
    </row>
    <row r="234" spans="1:17" ht="14.25" customHeight="1" x14ac:dyDescent="0.2">
      <c r="A234" s="10">
        <f t="shared" si="0"/>
        <v>233</v>
      </c>
      <c r="B234" s="10" t="s">
        <v>9153</v>
      </c>
      <c r="C234" s="11" t="s">
        <v>9154</v>
      </c>
      <c r="D234" s="11">
        <v>9000813242</v>
      </c>
      <c r="E234" s="180">
        <v>39279</v>
      </c>
      <c r="F234" s="211">
        <v>20074400185212</v>
      </c>
      <c r="G234" s="211">
        <v>20084400315652</v>
      </c>
      <c r="H234" s="180">
        <v>39714</v>
      </c>
      <c r="I234" s="16">
        <v>20093300058311</v>
      </c>
      <c r="J234" s="180">
        <v>39902</v>
      </c>
      <c r="K234" s="10" t="s">
        <v>2423</v>
      </c>
      <c r="L234" s="10" t="s">
        <v>9155</v>
      </c>
      <c r="M234" s="10" t="s">
        <v>418</v>
      </c>
      <c r="N234" s="10" t="s">
        <v>335</v>
      </c>
      <c r="O234" s="10" t="s">
        <v>4344</v>
      </c>
      <c r="P234" s="10" t="s">
        <v>4344</v>
      </c>
      <c r="Q234" s="10" t="s">
        <v>4344</v>
      </c>
    </row>
    <row r="235" spans="1:17" ht="14.25" customHeight="1" x14ac:dyDescent="0.2">
      <c r="A235" s="10">
        <f t="shared" si="0"/>
        <v>234</v>
      </c>
      <c r="B235" s="10" t="s">
        <v>9156</v>
      </c>
      <c r="C235" s="25" t="s">
        <v>9157</v>
      </c>
      <c r="D235" s="11">
        <v>8020174623</v>
      </c>
      <c r="E235" s="180">
        <v>39611</v>
      </c>
      <c r="F235" s="211" t="s">
        <v>9158</v>
      </c>
      <c r="G235" s="211">
        <v>20084400315572</v>
      </c>
      <c r="H235" s="180">
        <v>39714</v>
      </c>
      <c r="I235" s="16">
        <v>20093300058381</v>
      </c>
      <c r="J235" s="180">
        <v>39902</v>
      </c>
      <c r="K235" s="10" t="s">
        <v>2423</v>
      </c>
      <c r="L235" s="10" t="s">
        <v>9159</v>
      </c>
      <c r="M235" s="10" t="s">
        <v>418</v>
      </c>
      <c r="N235" s="10" t="s">
        <v>335</v>
      </c>
      <c r="O235" s="10" t="s">
        <v>4344</v>
      </c>
      <c r="P235" s="10" t="s">
        <v>4344</v>
      </c>
      <c r="Q235" s="10" t="s">
        <v>4344</v>
      </c>
    </row>
    <row r="236" spans="1:17" ht="14.25" customHeight="1" x14ac:dyDescent="0.2">
      <c r="A236" s="10">
        <f t="shared" si="0"/>
        <v>235</v>
      </c>
      <c r="B236" s="10" t="s">
        <v>9160</v>
      </c>
      <c r="C236" s="10" t="s">
        <v>9161</v>
      </c>
      <c r="D236" s="11">
        <v>8301135814</v>
      </c>
      <c r="E236" s="180">
        <v>39185</v>
      </c>
      <c r="F236" s="211" t="s">
        <v>9162</v>
      </c>
      <c r="G236" s="211">
        <v>20094400015412</v>
      </c>
      <c r="H236" s="180">
        <v>39835</v>
      </c>
      <c r="I236" s="16">
        <v>20093300059901</v>
      </c>
      <c r="J236" s="180">
        <v>39903</v>
      </c>
      <c r="K236" s="10" t="s">
        <v>2423</v>
      </c>
      <c r="L236" s="10" t="s">
        <v>9163</v>
      </c>
      <c r="M236" s="10" t="s">
        <v>4342</v>
      </c>
      <c r="N236" s="10" t="s">
        <v>34</v>
      </c>
      <c r="O236" s="10" t="s">
        <v>9164</v>
      </c>
      <c r="P236" s="10">
        <v>3474777</v>
      </c>
      <c r="Q236" s="10" t="s">
        <v>4344</v>
      </c>
    </row>
    <row r="237" spans="1:17" ht="14.25" customHeight="1" x14ac:dyDescent="0.2">
      <c r="A237" s="10">
        <f t="shared" si="0"/>
        <v>236</v>
      </c>
      <c r="B237" s="10" t="s">
        <v>9165</v>
      </c>
      <c r="C237" s="10" t="s">
        <v>9166</v>
      </c>
      <c r="D237" s="11">
        <v>8000465943</v>
      </c>
      <c r="E237" s="180">
        <v>39671</v>
      </c>
      <c r="F237" s="212" t="s">
        <v>9167</v>
      </c>
      <c r="G237" s="212">
        <v>20094400136922</v>
      </c>
      <c r="H237" s="180">
        <v>39927</v>
      </c>
      <c r="I237" s="11">
        <v>20093300075851</v>
      </c>
      <c r="J237" s="180">
        <v>39926</v>
      </c>
      <c r="K237" s="10" t="s">
        <v>1292</v>
      </c>
      <c r="L237" s="10" t="s">
        <v>9168</v>
      </c>
      <c r="M237" s="10" t="s">
        <v>3119</v>
      </c>
      <c r="N237" s="10" t="s">
        <v>61</v>
      </c>
      <c r="O237" s="10" t="s">
        <v>9169</v>
      </c>
      <c r="P237" s="10">
        <v>8746227</v>
      </c>
      <c r="Q237" s="10" t="s">
        <v>9170</v>
      </c>
    </row>
    <row r="238" spans="1:17" ht="14.25" customHeight="1" x14ac:dyDescent="0.2">
      <c r="A238" s="10">
        <f t="shared" si="0"/>
        <v>237</v>
      </c>
      <c r="B238" s="10" t="s">
        <v>9171</v>
      </c>
      <c r="C238" s="11" t="s">
        <v>4344</v>
      </c>
      <c r="D238" s="11">
        <v>8605367791</v>
      </c>
      <c r="E238" s="180">
        <v>39433</v>
      </c>
      <c r="F238" s="211" t="s">
        <v>9172</v>
      </c>
      <c r="G238" s="211">
        <v>20094400077162</v>
      </c>
      <c r="H238" s="180">
        <v>39878</v>
      </c>
      <c r="I238" s="11">
        <v>20093300085571</v>
      </c>
      <c r="J238" s="180">
        <v>39939</v>
      </c>
      <c r="K238" s="10" t="s">
        <v>4340</v>
      </c>
      <c r="L238" s="10" t="s">
        <v>9173</v>
      </c>
      <c r="M238" s="10" t="s">
        <v>4342</v>
      </c>
      <c r="N238" s="10" t="s">
        <v>4342</v>
      </c>
      <c r="O238" s="10" t="s">
        <v>4344</v>
      </c>
      <c r="P238" s="10" t="s">
        <v>4344</v>
      </c>
      <c r="Q238" s="10" t="s">
        <v>4344</v>
      </c>
    </row>
    <row r="239" spans="1:17" ht="14.25" customHeight="1" x14ac:dyDescent="0.2">
      <c r="A239" s="10">
        <f t="shared" si="0"/>
        <v>238</v>
      </c>
      <c r="B239" s="10" t="s">
        <v>9174</v>
      </c>
      <c r="C239" s="10" t="s">
        <v>9175</v>
      </c>
      <c r="D239" s="11">
        <v>8301062179</v>
      </c>
      <c r="E239" s="180">
        <v>39622</v>
      </c>
      <c r="F239" s="211" t="s">
        <v>9176</v>
      </c>
      <c r="G239" s="211">
        <v>20094400234322</v>
      </c>
      <c r="H239" s="180">
        <v>40000</v>
      </c>
      <c r="I239" s="11">
        <v>20093300087901</v>
      </c>
      <c r="J239" s="180">
        <v>39944</v>
      </c>
      <c r="K239" s="10" t="s">
        <v>2423</v>
      </c>
      <c r="L239" s="10" t="s">
        <v>9177</v>
      </c>
      <c r="M239" s="10" t="s">
        <v>4342</v>
      </c>
      <c r="N239" s="10" t="s">
        <v>4342</v>
      </c>
      <c r="O239" s="10" t="s">
        <v>9178</v>
      </c>
      <c r="P239" s="10">
        <v>6209008</v>
      </c>
      <c r="Q239" s="10" t="s">
        <v>725</v>
      </c>
    </row>
    <row r="240" spans="1:17" ht="14.25" customHeight="1" x14ac:dyDescent="0.2">
      <c r="A240" s="10">
        <f t="shared" si="0"/>
        <v>239</v>
      </c>
      <c r="B240" s="10" t="s">
        <v>9179</v>
      </c>
      <c r="C240" s="11" t="s">
        <v>4344</v>
      </c>
      <c r="D240" s="11">
        <v>8301202138</v>
      </c>
      <c r="E240" s="180">
        <v>39521</v>
      </c>
      <c r="F240" s="211" t="s">
        <v>9180</v>
      </c>
      <c r="G240" s="211">
        <v>20094400164752</v>
      </c>
      <c r="H240" s="180">
        <v>39947</v>
      </c>
      <c r="I240" s="11">
        <v>20093300090521</v>
      </c>
      <c r="J240" s="180">
        <v>39947</v>
      </c>
      <c r="K240" s="10" t="s">
        <v>2423</v>
      </c>
      <c r="L240" s="10" t="s">
        <v>901</v>
      </c>
      <c r="M240" s="10" t="s">
        <v>4342</v>
      </c>
      <c r="N240" s="10" t="s">
        <v>4342</v>
      </c>
      <c r="O240" s="10" t="s">
        <v>4344</v>
      </c>
      <c r="P240" s="10" t="s">
        <v>4344</v>
      </c>
      <c r="Q240" s="10" t="s">
        <v>4344</v>
      </c>
    </row>
    <row r="241" spans="1:17" ht="14.25" customHeight="1" x14ac:dyDescent="0.2">
      <c r="A241" s="10">
        <f t="shared" si="0"/>
        <v>240</v>
      </c>
      <c r="B241" s="10" t="s">
        <v>9181</v>
      </c>
      <c r="C241" s="11" t="s">
        <v>4344</v>
      </c>
      <c r="D241" s="11">
        <v>8301073995</v>
      </c>
      <c r="E241" s="180">
        <v>39709</v>
      </c>
      <c r="F241" s="211">
        <v>20084400309232</v>
      </c>
      <c r="G241" s="211" t="s">
        <v>9182</v>
      </c>
      <c r="H241" s="180">
        <v>39932</v>
      </c>
      <c r="I241" s="11">
        <v>20093300093701</v>
      </c>
      <c r="J241" s="180">
        <v>39952</v>
      </c>
      <c r="K241" s="10" t="s">
        <v>2423</v>
      </c>
      <c r="L241" s="10" t="s">
        <v>9183</v>
      </c>
      <c r="M241" s="10" t="s">
        <v>4342</v>
      </c>
      <c r="N241" s="10" t="s">
        <v>4342</v>
      </c>
      <c r="O241" s="10" t="s">
        <v>4344</v>
      </c>
      <c r="P241" s="10" t="s">
        <v>4344</v>
      </c>
      <c r="Q241" s="10" t="s">
        <v>4344</v>
      </c>
    </row>
    <row r="242" spans="1:17" ht="14.25" customHeight="1" x14ac:dyDescent="0.2">
      <c r="A242" s="10">
        <f t="shared" si="0"/>
        <v>241</v>
      </c>
      <c r="B242" s="10" t="s">
        <v>9184</v>
      </c>
      <c r="C242" s="10" t="s">
        <v>9185</v>
      </c>
      <c r="D242" s="11">
        <v>8020125256</v>
      </c>
      <c r="E242" s="180">
        <v>38946</v>
      </c>
      <c r="F242" s="211">
        <v>20064400046112</v>
      </c>
      <c r="G242" s="211">
        <v>20084400298952</v>
      </c>
      <c r="H242" s="180">
        <v>39700</v>
      </c>
      <c r="I242" s="11">
        <v>20093300096021</v>
      </c>
      <c r="J242" s="180">
        <v>39954</v>
      </c>
      <c r="K242" s="10" t="s">
        <v>2423</v>
      </c>
      <c r="L242" s="10" t="s">
        <v>333</v>
      </c>
      <c r="M242" s="10" t="s">
        <v>334</v>
      </c>
      <c r="N242" s="10" t="s">
        <v>335</v>
      </c>
      <c r="O242" s="10" t="s">
        <v>9186</v>
      </c>
      <c r="P242" s="10">
        <v>3717069</v>
      </c>
      <c r="Q242" s="10" t="s">
        <v>337</v>
      </c>
    </row>
    <row r="243" spans="1:17" ht="30" customHeight="1" x14ac:dyDescent="0.2">
      <c r="A243" s="10">
        <f t="shared" si="0"/>
        <v>242</v>
      </c>
      <c r="B243" s="10" t="s">
        <v>9187</v>
      </c>
      <c r="C243" s="10" t="s">
        <v>9188</v>
      </c>
      <c r="D243" s="11">
        <v>8002550308</v>
      </c>
      <c r="E243" s="180">
        <v>39849</v>
      </c>
      <c r="F243" s="211">
        <v>20094400042232</v>
      </c>
      <c r="G243" s="211">
        <v>20094400350272</v>
      </c>
      <c r="H243" s="180">
        <v>40085</v>
      </c>
      <c r="I243" s="11">
        <v>20093300082301</v>
      </c>
      <c r="J243" s="180">
        <v>39955</v>
      </c>
      <c r="K243" s="10" t="s">
        <v>2423</v>
      </c>
      <c r="L243" s="10" t="s">
        <v>9189</v>
      </c>
      <c r="M243" s="10" t="s">
        <v>157</v>
      </c>
      <c r="N243" s="10" t="s">
        <v>158</v>
      </c>
      <c r="O243" s="10" t="s">
        <v>9190</v>
      </c>
      <c r="P243" s="10">
        <v>2744669</v>
      </c>
      <c r="Q243" s="10" t="s">
        <v>9191</v>
      </c>
    </row>
    <row r="244" spans="1:17" ht="14.25" customHeight="1" x14ac:dyDescent="0.2">
      <c r="A244" s="10">
        <f t="shared" si="0"/>
        <v>243</v>
      </c>
      <c r="B244" s="10" t="s">
        <v>9192</v>
      </c>
      <c r="C244" s="10" t="s">
        <v>9193</v>
      </c>
      <c r="D244" s="11">
        <v>8603505041</v>
      </c>
      <c r="E244" s="180">
        <v>39309</v>
      </c>
      <c r="F244" s="211">
        <v>20074400215752</v>
      </c>
      <c r="G244" s="211">
        <v>20074400078582</v>
      </c>
      <c r="H244" s="180">
        <v>39881</v>
      </c>
      <c r="I244" s="11">
        <v>20093300097401</v>
      </c>
      <c r="J244" s="180">
        <v>39955</v>
      </c>
      <c r="K244" s="10" t="s">
        <v>2423</v>
      </c>
      <c r="L244" s="10" t="s">
        <v>9194</v>
      </c>
      <c r="M244" s="10" t="s">
        <v>4342</v>
      </c>
      <c r="N244" s="10" t="s">
        <v>4342</v>
      </c>
      <c r="O244" s="10" t="s">
        <v>9195</v>
      </c>
      <c r="P244" s="10">
        <v>6233090</v>
      </c>
      <c r="Q244" s="10" t="s">
        <v>4344</v>
      </c>
    </row>
    <row r="245" spans="1:17" ht="14.25" customHeight="1" x14ac:dyDescent="0.2">
      <c r="A245" s="10">
        <f t="shared" si="0"/>
        <v>244</v>
      </c>
      <c r="B245" s="10" t="s">
        <v>9196</v>
      </c>
      <c r="C245" s="10" t="s">
        <v>9197</v>
      </c>
      <c r="D245" s="11">
        <v>8300308211</v>
      </c>
      <c r="E245" s="180">
        <v>39380</v>
      </c>
      <c r="F245" s="211" t="s">
        <v>9198</v>
      </c>
      <c r="G245" s="211">
        <v>20094400430342</v>
      </c>
      <c r="H245" s="180">
        <v>40156</v>
      </c>
      <c r="I245" s="11">
        <v>20093300115041</v>
      </c>
      <c r="J245" s="180">
        <v>39969</v>
      </c>
      <c r="K245" s="10" t="s">
        <v>4340</v>
      </c>
      <c r="L245" s="10" t="s">
        <v>9199</v>
      </c>
      <c r="M245" s="10" t="s">
        <v>4342</v>
      </c>
      <c r="N245" s="10" t="s">
        <v>4342</v>
      </c>
      <c r="O245" s="10" t="s">
        <v>9200</v>
      </c>
      <c r="P245" s="10">
        <v>6797140</v>
      </c>
      <c r="Q245" s="10" t="s">
        <v>4344</v>
      </c>
    </row>
    <row r="246" spans="1:17" ht="14.25" customHeight="1" x14ac:dyDescent="0.2">
      <c r="A246" s="10">
        <f t="shared" si="0"/>
        <v>245</v>
      </c>
      <c r="B246" s="10" t="s">
        <v>9201</v>
      </c>
      <c r="C246" s="10" t="s">
        <v>9202</v>
      </c>
      <c r="D246" s="11">
        <v>8001234271</v>
      </c>
      <c r="E246" s="180">
        <v>39960</v>
      </c>
      <c r="F246" s="211">
        <v>20084400306662</v>
      </c>
      <c r="G246" s="211">
        <v>20114400401112</v>
      </c>
      <c r="H246" s="180">
        <v>40889</v>
      </c>
      <c r="I246" s="11">
        <v>20093300114121</v>
      </c>
      <c r="J246" s="180">
        <v>39969</v>
      </c>
      <c r="K246" s="10" t="s">
        <v>2423</v>
      </c>
      <c r="L246" s="10" t="s">
        <v>9203</v>
      </c>
      <c r="M246" s="10" t="s">
        <v>4342</v>
      </c>
      <c r="N246" s="10" t="s">
        <v>4342</v>
      </c>
      <c r="O246" s="10" t="s">
        <v>9204</v>
      </c>
      <c r="P246" s="10">
        <v>6167566</v>
      </c>
      <c r="Q246" s="10" t="s">
        <v>9205</v>
      </c>
    </row>
    <row r="247" spans="1:17" ht="14.25" customHeight="1" x14ac:dyDescent="0.2">
      <c r="A247" s="10">
        <f t="shared" si="0"/>
        <v>246</v>
      </c>
      <c r="B247" s="10" t="s">
        <v>9206</v>
      </c>
      <c r="C247" s="10" t="s">
        <v>9207</v>
      </c>
      <c r="D247" s="11">
        <v>8090041524</v>
      </c>
      <c r="E247" s="180">
        <v>39339</v>
      </c>
      <c r="F247" s="211">
        <v>20094400071782</v>
      </c>
      <c r="G247" s="211">
        <v>20094400287492</v>
      </c>
      <c r="H247" s="180">
        <v>40035</v>
      </c>
      <c r="I247" s="11">
        <v>20093300117321</v>
      </c>
      <c r="J247" s="180">
        <v>39973</v>
      </c>
      <c r="K247" s="10" t="s">
        <v>2423</v>
      </c>
      <c r="L247" s="10" t="s">
        <v>9208</v>
      </c>
      <c r="M247" s="10" t="s">
        <v>157</v>
      </c>
      <c r="N247" s="10" t="s">
        <v>158</v>
      </c>
      <c r="O247" s="10" t="s">
        <v>9209</v>
      </c>
      <c r="P247" s="10">
        <v>2638455</v>
      </c>
      <c r="Q247" s="10" t="s">
        <v>4344</v>
      </c>
    </row>
    <row r="248" spans="1:17" ht="14.25" customHeight="1" x14ac:dyDescent="0.2">
      <c r="A248" s="10">
        <f t="shared" si="0"/>
        <v>247</v>
      </c>
      <c r="B248" s="10" t="s">
        <v>9210</v>
      </c>
      <c r="C248" s="10" t="s">
        <v>9211</v>
      </c>
      <c r="D248" s="11">
        <v>8050189431</v>
      </c>
      <c r="E248" s="180">
        <v>38996</v>
      </c>
      <c r="F248" s="211">
        <v>20064400076012</v>
      </c>
      <c r="G248" s="211" t="s">
        <v>9212</v>
      </c>
      <c r="H248" s="180">
        <v>39961</v>
      </c>
      <c r="I248" s="11">
        <v>20093300117431</v>
      </c>
      <c r="J248" s="180">
        <v>39973</v>
      </c>
      <c r="K248" s="10" t="s">
        <v>4340</v>
      </c>
      <c r="L248" s="10" t="s">
        <v>9213</v>
      </c>
      <c r="M248" s="10" t="s">
        <v>54</v>
      </c>
      <c r="N248" s="10" t="s">
        <v>25</v>
      </c>
      <c r="O248" s="10" t="s">
        <v>9214</v>
      </c>
      <c r="P248" s="10">
        <v>3184040</v>
      </c>
      <c r="Q248" s="10" t="s">
        <v>9215</v>
      </c>
    </row>
    <row r="249" spans="1:17" ht="14.25" customHeight="1" x14ac:dyDescent="0.2">
      <c r="A249" s="10">
        <f t="shared" si="0"/>
        <v>248</v>
      </c>
      <c r="B249" s="10" t="s">
        <v>9216</v>
      </c>
      <c r="C249" s="11" t="s">
        <v>4344</v>
      </c>
      <c r="D249" s="11">
        <v>8001067091</v>
      </c>
      <c r="E249" s="180">
        <v>39891</v>
      </c>
      <c r="F249" s="211" t="s">
        <v>9217</v>
      </c>
      <c r="G249" s="211" t="s">
        <v>9217</v>
      </c>
      <c r="H249" s="180">
        <v>39891</v>
      </c>
      <c r="I249" s="11">
        <v>20093300119701</v>
      </c>
      <c r="J249" s="180">
        <v>39976</v>
      </c>
      <c r="K249" s="10" t="s">
        <v>2423</v>
      </c>
      <c r="L249" s="10" t="s">
        <v>9218</v>
      </c>
      <c r="M249" s="10" t="s">
        <v>157</v>
      </c>
      <c r="N249" s="10" t="s">
        <v>158</v>
      </c>
      <c r="O249" s="10" t="s">
        <v>4344</v>
      </c>
      <c r="P249" s="10" t="s">
        <v>4344</v>
      </c>
      <c r="Q249" s="10" t="s">
        <v>4344</v>
      </c>
    </row>
    <row r="250" spans="1:17" ht="14.25" customHeight="1" x14ac:dyDescent="0.2">
      <c r="A250" s="10">
        <f t="shared" si="0"/>
        <v>249</v>
      </c>
      <c r="B250" s="10" t="s">
        <v>9219</v>
      </c>
      <c r="C250" s="10" t="s">
        <v>9220</v>
      </c>
      <c r="D250" s="11">
        <v>8300820414</v>
      </c>
      <c r="E250" s="180">
        <v>39190</v>
      </c>
      <c r="F250" s="211">
        <v>20074400082092</v>
      </c>
      <c r="G250" s="211" t="s">
        <v>9221</v>
      </c>
      <c r="H250" s="180">
        <v>39910</v>
      </c>
      <c r="I250" s="11">
        <v>20093300124781</v>
      </c>
      <c r="J250" s="180">
        <v>39983</v>
      </c>
      <c r="K250" s="10" t="s">
        <v>4340</v>
      </c>
      <c r="L250" s="10" t="s">
        <v>9222</v>
      </c>
      <c r="M250" s="10" t="s">
        <v>4342</v>
      </c>
      <c r="N250" s="10" t="s">
        <v>34</v>
      </c>
      <c r="O250" s="10" t="s">
        <v>9223</v>
      </c>
      <c r="P250" s="10">
        <v>6131109</v>
      </c>
      <c r="Q250" s="10" t="s">
        <v>9224</v>
      </c>
    </row>
    <row r="251" spans="1:17" ht="14.25" customHeight="1" x14ac:dyDescent="0.2">
      <c r="A251" s="10">
        <f t="shared" si="0"/>
        <v>250</v>
      </c>
      <c r="B251" s="10" t="s">
        <v>9225</v>
      </c>
      <c r="C251" s="10" t="s">
        <v>9226</v>
      </c>
      <c r="D251" s="11">
        <v>8918004641</v>
      </c>
      <c r="E251" s="180">
        <v>39538</v>
      </c>
      <c r="F251" s="211">
        <v>20084400076042</v>
      </c>
      <c r="G251" s="211" t="s">
        <v>9227</v>
      </c>
      <c r="H251" s="180">
        <v>39918</v>
      </c>
      <c r="I251" s="11">
        <v>20093300124861</v>
      </c>
      <c r="J251" s="180">
        <v>39987</v>
      </c>
      <c r="K251" s="10" t="s">
        <v>4340</v>
      </c>
      <c r="L251" s="10" t="s">
        <v>9228</v>
      </c>
      <c r="M251" s="10" t="s">
        <v>133</v>
      </c>
      <c r="N251" s="10" t="s">
        <v>134</v>
      </c>
      <c r="O251" s="10" t="s">
        <v>9229</v>
      </c>
      <c r="P251" s="10">
        <v>7262275</v>
      </c>
      <c r="Q251" s="10" t="s">
        <v>4344</v>
      </c>
    </row>
    <row r="252" spans="1:17" ht="14.25" customHeight="1" x14ac:dyDescent="0.2">
      <c r="A252" s="10">
        <f t="shared" si="0"/>
        <v>251</v>
      </c>
      <c r="B252" s="10" t="s">
        <v>9230</v>
      </c>
      <c r="C252" s="11" t="s">
        <v>4344</v>
      </c>
      <c r="D252" s="11">
        <v>9000424362</v>
      </c>
      <c r="E252" s="180">
        <v>39365</v>
      </c>
      <c r="F252" s="211">
        <v>20074400263392</v>
      </c>
      <c r="G252" s="211">
        <v>20094400088232</v>
      </c>
      <c r="H252" s="180">
        <v>39889</v>
      </c>
      <c r="I252" s="11">
        <v>20093300124871</v>
      </c>
      <c r="J252" s="180">
        <v>39987</v>
      </c>
      <c r="K252" s="10" t="s">
        <v>4340</v>
      </c>
      <c r="L252" s="10" t="s">
        <v>9231</v>
      </c>
      <c r="M252" s="10" t="s">
        <v>508</v>
      </c>
      <c r="N252" s="10" t="s">
        <v>25</v>
      </c>
      <c r="O252" s="10" t="s">
        <v>9232</v>
      </c>
      <c r="P252" s="10">
        <v>6588656</v>
      </c>
      <c r="Q252" s="10" t="s">
        <v>4344</v>
      </c>
    </row>
    <row r="253" spans="1:17" ht="14.25" customHeight="1" x14ac:dyDescent="0.2">
      <c r="A253" s="10">
        <f t="shared" si="0"/>
        <v>252</v>
      </c>
      <c r="B253" s="10" t="s">
        <v>9233</v>
      </c>
      <c r="C253" s="11" t="s">
        <v>4344</v>
      </c>
      <c r="D253" s="11">
        <v>8300833911</v>
      </c>
      <c r="E253" s="180">
        <v>39671</v>
      </c>
      <c r="F253" s="212">
        <v>20084400256892</v>
      </c>
      <c r="G253" s="212">
        <v>20104400392612</v>
      </c>
      <c r="H253" s="180">
        <v>40479</v>
      </c>
      <c r="I253" s="11">
        <v>20093300126281</v>
      </c>
      <c r="J253" s="180">
        <v>39988</v>
      </c>
      <c r="K253" s="10" t="s">
        <v>1292</v>
      </c>
      <c r="L253" s="10" t="s">
        <v>9234</v>
      </c>
      <c r="M253" s="10" t="s">
        <v>4342</v>
      </c>
      <c r="N253" s="10" t="s">
        <v>4342</v>
      </c>
      <c r="O253" s="10" t="s">
        <v>9235</v>
      </c>
      <c r="P253" s="10">
        <v>4055366</v>
      </c>
      <c r="Q253" s="10" t="s">
        <v>9236</v>
      </c>
    </row>
    <row r="254" spans="1:17" ht="14.25" customHeight="1" x14ac:dyDescent="0.2">
      <c r="A254" s="10">
        <f t="shared" si="0"/>
        <v>253</v>
      </c>
      <c r="B254" s="10" t="s">
        <v>9237</v>
      </c>
      <c r="C254" s="11" t="s">
        <v>4344</v>
      </c>
      <c r="D254" s="11">
        <v>8100062256</v>
      </c>
      <c r="E254" s="180">
        <v>39741</v>
      </c>
      <c r="F254" s="211" t="s">
        <v>9238</v>
      </c>
      <c r="G254" s="211">
        <v>20094400333682</v>
      </c>
      <c r="H254" s="180">
        <v>40071</v>
      </c>
      <c r="I254" s="11">
        <v>20093300127931</v>
      </c>
      <c r="J254" s="180">
        <v>39989</v>
      </c>
      <c r="K254" s="10" t="s">
        <v>2423</v>
      </c>
      <c r="L254" s="10" t="s">
        <v>9239</v>
      </c>
      <c r="M254" s="10" t="s">
        <v>328</v>
      </c>
      <c r="N254" s="10" t="s">
        <v>61</v>
      </c>
      <c r="O254" s="10" t="s">
        <v>9240</v>
      </c>
      <c r="P254" s="10">
        <v>8514466</v>
      </c>
      <c r="Q254" s="10" t="s">
        <v>4344</v>
      </c>
    </row>
    <row r="255" spans="1:17" ht="14.25" customHeight="1" x14ac:dyDescent="0.2">
      <c r="A255" s="10">
        <f t="shared" si="0"/>
        <v>254</v>
      </c>
      <c r="B255" s="10" t="s">
        <v>9241</v>
      </c>
      <c r="C255" s="11" t="s">
        <v>4344</v>
      </c>
      <c r="D255" s="11">
        <v>8320107641</v>
      </c>
      <c r="E255" s="180">
        <v>39867</v>
      </c>
      <c r="F255" s="212">
        <v>20094400062592</v>
      </c>
      <c r="G255" s="212">
        <v>20094400294432</v>
      </c>
      <c r="H255" s="180">
        <v>40039</v>
      </c>
      <c r="I255" s="11">
        <v>20093300131621</v>
      </c>
      <c r="J255" s="180">
        <v>39994</v>
      </c>
      <c r="K255" s="10" t="s">
        <v>1292</v>
      </c>
      <c r="L255" s="10" t="s">
        <v>9242</v>
      </c>
      <c r="M255" s="10" t="s">
        <v>9243</v>
      </c>
      <c r="N255" s="10" t="s">
        <v>34</v>
      </c>
      <c r="O255" s="10" t="s">
        <v>4344</v>
      </c>
      <c r="P255" s="10" t="s">
        <v>4344</v>
      </c>
      <c r="Q255" s="10" t="s">
        <v>4344</v>
      </c>
    </row>
    <row r="256" spans="1:17" ht="14.25" customHeight="1" x14ac:dyDescent="0.2">
      <c r="A256" s="10">
        <f t="shared" si="0"/>
        <v>255</v>
      </c>
      <c r="B256" s="10" t="s">
        <v>9244</v>
      </c>
      <c r="C256" s="10" t="s">
        <v>9245</v>
      </c>
      <c r="D256" s="11">
        <v>8301058847</v>
      </c>
      <c r="E256" s="180">
        <v>39427</v>
      </c>
      <c r="F256" s="211" t="s">
        <v>9246</v>
      </c>
      <c r="G256" s="211" t="s">
        <v>9247</v>
      </c>
      <c r="H256" s="180">
        <v>39974</v>
      </c>
      <c r="I256" s="11">
        <v>20093300149221</v>
      </c>
      <c r="J256" s="180">
        <v>40003</v>
      </c>
      <c r="K256" s="10" t="s">
        <v>4340</v>
      </c>
      <c r="L256" s="10" t="s">
        <v>9248</v>
      </c>
      <c r="M256" s="10" t="s">
        <v>709</v>
      </c>
      <c r="N256" s="10" t="s">
        <v>34</v>
      </c>
      <c r="O256" s="10" t="s">
        <v>5697</v>
      </c>
      <c r="P256" s="10">
        <v>8786900</v>
      </c>
      <c r="Q256" s="10" t="s">
        <v>9106</v>
      </c>
    </row>
    <row r="257" spans="1:17" ht="14.25" customHeight="1" x14ac:dyDescent="0.2">
      <c r="A257" s="10">
        <f t="shared" si="0"/>
        <v>256</v>
      </c>
      <c r="B257" s="10" t="s">
        <v>9249</v>
      </c>
      <c r="C257" s="10" t="s">
        <v>9250</v>
      </c>
      <c r="D257" s="11">
        <v>8301057405</v>
      </c>
      <c r="E257" s="180">
        <v>39427</v>
      </c>
      <c r="F257" s="211">
        <v>20074400333232</v>
      </c>
      <c r="G257" s="211" t="s">
        <v>9251</v>
      </c>
      <c r="H257" s="180">
        <v>39974</v>
      </c>
      <c r="I257" s="11">
        <v>20093300149261</v>
      </c>
      <c r="J257" s="180">
        <v>40003</v>
      </c>
      <c r="K257" s="10" t="s">
        <v>4340</v>
      </c>
      <c r="L257" s="10" t="s">
        <v>9248</v>
      </c>
      <c r="M257" s="10" t="s">
        <v>709</v>
      </c>
      <c r="N257" s="10" t="s">
        <v>34</v>
      </c>
      <c r="O257" s="10" t="s">
        <v>5697</v>
      </c>
      <c r="P257" s="10">
        <v>8786900</v>
      </c>
      <c r="Q257" s="10" t="s">
        <v>9106</v>
      </c>
    </row>
    <row r="258" spans="1:17" ht="14.25" customHeight="1" x14ac:dyDescent="0.2">
      <c r="A258" s="10">
        <f t="shared" ref="A258:A382" si="1">+A257+1</f>
        <v>257</v>
      </c>
      <c r="B258" s="10" t="s">
        <v>9252</v>
      </c>
      <c r="C258" s="10" t="s">
        <v>9253</v>
      </c>
      <c r="D258" s="11">
        <v>8301056826</v>
      </c>
      <c r="E258" s="180">
        <v>38958</v>
      </c>
      <c r="F258" s="211">
        <v>20064400051602</v>
      </c>
      <c r="G258" s="211">
        <v>20074400333222</v>
      </c>
      <c r="H258" s="180">
        <v>39427</v>
      </c>
      <c r="I258" s="11">
        <v>20093300149301</v>
      </c>
      <c r="J258" s="180">
        <v>40003</v>
      </c>
      <c r="K258" s="10" t="s">
        <v>4340</v>
      </c>
      <c r="L258" s="10" t="s">
        <v>9248</v>
      </c>
      <c r="M258" s="10" t="s">
        <v>709</v>
      </c>
      <c r="N258" s="10" t="s">
        <v>34</v>
      </c>
      <c r="O258" s="10" t="s">
        <v>5697</v>
      </c>
      <c r="P258" s="10">
        <v>8786900</v>
      </c>
      <c r="Q258" s="10" t="s">
        <v>9106</v>
      </c>
    </row>
    <row r="259" spans="1:17" ht="14.25" customHeight="1" x14ac:dyDescent="0.2">
      <c r="A259" s="10">
        <f t="shared" si="1"/>
        <v>258</v>
      </c>
      <c r="B259" s="10" t="s">
        <v>9254</v>
      </c>
      <c r="C259" s="11" t="s">
        <v>4344</v>
      </c>
      <c r="D259" s="11">
        <v>8301053269</v>
      </c>
      <c r="E259" s="180">
        <v>39427</v>
      </c>
      <c r="F259" s="211">
        <v>20074400333192</v>
      </c>
      <c r="G259" s="211">
        <v>20094400200332</v>
      </c>
      <c r="H259" s="180">
        <v>39974</v>
      </c>
      <c r="I259" s="11">
        <v>20093300149311</v>
      </c>
      <c r="J259" s="180">
        <v>40003</v>
      </c>
      <c r="K259" s="10" t="s">
        <v>4340</v>
      </c>
      <c r="L259" s="10" t="s">
        <v>9248</v>
      </c>
      <c r="M259" s="10" t="s">
        <v>709</v>
      </c>
      <c r="N259" s="10" t="s">
        <v>34</v>
      </c>
      <c r="O259" s="10" t="s">
        <v>5697</v>
      </c>
      <c r="P259" s="10">
        <v>8786900</v>
      </c>
      <c r="Q259" s="10" t="s">
        <v>9106</v>
      </c>
    </row>
    <row r="260" spans="1:17" ht="14.25" customHeight="1" x14ac:dyDescent="0.2">
      <c r="A260" s="10">
        <f t="shared" si="1"/>
        <v>259</v>
      </c>
      <c r="B260" s="10" t="s">
        <v>9255</v>
      </c>
      <c r="C260" s="10" t="s">
        <v>9256</v>
      </c>
      <c r="D260" s="11">
        <v>8301052776</v>
      </c>
      <c r="E260" s="180">
        <v>39427</v>
      </c>
      <c r="F260" s="211">
        <v>20074400333172</v>
      </c>
      <c r="G260" s="211">
        <v>20094400200292</v>
      </c>
      <c r="H260" s="180">
        <v>39974</v>
      </c>
      <c r="I260" s="11">
        <v>20093300149341</v>
      </c>
      <c r="J260" s="180">
        <v>40003</v>
      </c>
      <c r="K260" s="10" t="s">
        <v>4340</v>
      </c>
      <c r="L260" s="10" t="s">
        <v>9257</v>
      </c>
      <c r="M260" s="10" t="s">
        <v>709</v>
      </c>
      <c r="N260" s="10" t="s">
        <v>34</v>
      </c>
      <c r="O260" s="10" t="s">
        <v>5697</v>
      </c>
      <c r="P260" s="10">
        <v>8786900</v>
      </c>
      <c r="Q260" s="10" t="s">
        <v>9106</v>
      </c>
    </row>
    <row r="261" spans="1:17" ht="14.25" customHeight="1" x14ac:dyDescent="0.2">
      <c r="A261" s="10">
        <f t="shared" si="1"/>
        <v>260</v>
      </c>
      <c r="B261" s="10" t="s">
        <v>9258</v>
      </c>
      <c r="C261" s="10" t="s">
        <v>9259</v>
      </c>
      <c r="D261" s="11">
        <v>8240065799</v>
      </c>
      <c r="E261" s="180">
        <v>39916</v>
      </c>
      <c r="F261" s="211">
        <v>20094400117842</v>
      </c>
      <c r="G261" s="211">
        <v>20094400285952</v>
      </c>
      <c r="H261" s="180">
        <v>40031</v>
      </c>
      <c r="I261" s="11">
        <v>20093300151761</v>
      </c>
      <c r="J261" s="180">
        <v>40007</v>
      </c>
      <c r="K261" s="10" t="s">
        <v>2423</v>
      </c>
      <c r="L261" s="10" t="s">
        <v>9260</v>
      </c>
      <c r="M261" s="10" t="s">
        <v>305</v>
      </c>
      <c r="N261" s="10" t="s">
        <v>306</v>
      </c>
      <c r="O261" s="10" t="s">
        <v>9261</v>
      </c>
      <c r="P261" s="10">
        <v>5708807</v>
      </c>
      <c r="Q261" s="10" t="s">
        <v>9262</v>
      </c>
    </row>
    <row r="262" spans="1:17" ht="14.25" customHeight="1" x14ac:dyDescent="0.2">
      <c r="A262" s="10">
        <f t="shared" si="1"/>
        <v>261</v>
      </c>
      <c r="B262" s="10" t="s">
        <v>9263</v>
      </c>
      <c r="C262" s="11" t="s">
        <v>4344</v>
      </c>
      <c r="D262" s="11">
        <v>8300851091</v>
      </c>
      <c r="E262" s="180">
        <v>39660</v>
      </c>
      <c r="F262" s="212">
        <v>20084400350302</v>
      </c>
      <c r="G262" s="212" t="s">
        <v>9264</v>
      </c>
      <c r="H262" s="180">
        <v>41039</v>
      </c>
      <c r="I262" s="11">
        <v>20093300184171</v>
      </c>
      <c r="J262" s="180">
        <v>40031</v>
      </c>
      <c r="K262" s="10" t="s">
        <v>2423</v>
      </c>
      <c r="L262" s="10" t="s">
        <v>8637</v>
      </c>
      <c r="M262" s="10" t="s">
        <v>4342</v>
      </c>
      <c r="N262" s="10" t="s">
        <v>4342</v>
      </c>
      <c r="O262" s="10" t="s">
        <v>4344</v>
      </c>
      <c r="P262" s="10" t="s">
        <v>4344</v>
      </c>
      <c r="Q262" s="10" t="s">
        <v>4344</v>
      </c>
    </row>
    <row r="263" spans="1:17" ht="14.25" customHeight="1" x14ac:dyDescent="0.2">
      <c r="A263" s="10">
        <f t="shared" si="1"/>
        <v>262</v>
      </c>
      <c r="B263" s="10" t="s">
        <v>9265</v>
      </c>
      <c r="C263" s="10" t="s">
        <v>9266</v>
      </c>
      <c r="D263" s="11">
        <v>8900034117</v>
      </c>
      <c r="E263" s="180">
        <v>39847</v>
      </c>
      <c r="F263" s="212" t="s">
        <v>9267</v>
      </c>
      <c r="G263" s="212">
        <v>20094400193632</v>
      </c>
      <c r="H263" s="180">
        <v>39968</v>
      </c>
      <c r="I263" s="11">
        <v>20093300199951</v>
      </c>
      <c r="J263" s="180">
        <v>40044</v>
      </c>
      <c r="K263" s="10" t="s">
        <v>2423</v>
      </c>
      <c r="L263" s="10" t="s">
        <v>9268</v>
      </c>
      <c r="M263" s="10" t="s">
        <v>285</v>
      </c>
      <c r="N263" s="10" t="s">
        <v>286</v>
      </c>
      <c r="O263" s="10" t="s">
        <v>9269</v>
      </c>
      <c r="P263" s="10">
        <v>7450440</v>
      </c>
      <c r="Q263" s="10" t="s">
        <v>9270</v>
      </c>
    </row>
    <row r="264" spans="1:17" ht="14.25" customHeight="1" x14ac:dyDescent="0.2">
      <c r="A264" s="10">
        <f t="shared" si="1"/>
        <v>263</v>
      </c>
      <c r="B264" s="10" t="s">
        <v>9271</v>
      </c>
      <c r="C264" s="11" t="s">
        <v>4344</v>
      </c>
      <c r="D264" s="11">
        <v>8913037556</v>
      </c>
      <c r="E264" s="180">
        <v>39471</v>
      </c>
      <c r="F264" s="211" t="s">
        <v>9272</v>
      </c>
      <c r="G264" s="211" t="s">
        <v>9272</v>
      </c>
      <c r="H264" s="180">
        <v>40024</v>
      </c>
      <c r="I264" s="11">
        <v>20093300200421</v>
      </c>
      <c r="J264" s="180">
        <v>40045</v>
      </c>
      <c r="K264" s="10" t="s">
        <v>4340</v>
      </c>
      <c r="L264" s="10" t="s">
        <v>7942</v>
      </c>
      <c r="M264" s="10" t="s">
        <v>1515</v>
      </c>
      <c r="N264" s="10" t="s">
        <v>25</v>
      </c>
      <c r="O264" s="10" t="s">
        <v>9273</v>
      </c>
      <c r="P264" s="10">
        <v>2723464</v>
      </c>
      <c r="Q264" s="10" t="s">
        <v>4344</v>
      </c>
    </row>
    <row r="265" spans="1:17" ht="14.25" customHeight="1" x14ac:dyDescent="0.2">
      <c r="A265" s="10">
        <f t="shared" si="1"/>
        <v>264</v>
      </c>
      <c r="B265" s="10" t="s">
        <v>9274</v>
      </c>
      <c r="C265" s="10" t="s">
        <v>9275</v>
      </c>
      <c r="D265" s="11">
        <v>8360006080</v>
      </c>
      <c r="E265" s="180">
        <v>39843</v>
      </c>
      <c r="F265" s="212">
        <v>2009440033522</v>
      </c>
      <c r="G265" s="212">
        <v>20114400258302</v>
      </c>
      <c r="H265" s="180">
        <v>40746</v>
      </c>
      <c r="I265" s="11">
        <v>20093300200561</v>
      </c>
      <c r="J265" s="180">
        <v>40045</v>
      </c>
      <c r="K265" s="10" t="s">
        <v>2423</v>
      </c>
      <c r="L265" s="10" t="s">
        <v>9276</v>
      </c>
      <c r="M265" s="10" t="s">
        <v>1009</v>
      </c>
      <c r="N265" s="10" t="s">
        <v>25</v>
      </c>
      <c r="O265" s="10" t="s">
        <v>9277</v>
      </c>
      <c r="P265" s="10">
        <v>2113537</v>
      </c>
      <c r="Q265" s="10" t="s">
        <v>9278</v>
      </c>
    </row>
    <row r="266" spans="1:17" ht="14.25" customHeight="1" x14ac:dyDescent="0.2">
      <c r="A266" s="10">
        <f t="shared" si="1"/>
        <v>265</v>
      </c>
      <c r="B266" s="10" t="s">
        <v>9279</v>
      </c>
      <c r="C266" s="10" t="s">
        <v>9280</v>
      </c>
      <c r="D266" s="11">
        <v>8150051133</v>
      </c>
      <c r="E266" s="180">
        <v>39853</v>
      </c>
      <c r="F266" s="212" t="s">
        <v>9281</v>
      </c>
      <c r="G266" s="212">
        <v>20094400288002</v>
      </c>
      <c r="H266" s="180">
        <v>40035</v>
      </c>
      <c r="I266" s="11">
        <v>20093300202851</v>
      </c>
      <c r="J266" s="180">
        <v>40050</v>
      </c>
      <c r="K266" s="10" t="s">
        <v>1292</v>
      </c>
      <c r="L266" s="10" t="s">
        <v>9282</v>
      </c>
      <c r="M266" s="10" t="s">
        <v>1515</v>
      </c>
      <c r="N266" s="10" t="s">
        <v>25</v>
      </c>
      <c r="O266" s="10" t="s">
        <v>9283</v>
      </c>
      <c r="P266" s="10">
        <v>2712324</v>
      </c>
      <c r="Q266" s="10" t="s">
        <v>9284</v>
      </c>
    </row>
    <row r="267" spans="1:17" ht="14.25" customHeight="1" x14ac:dyDescent="0.2">
      <c r="A267" s="10">
        <f t="shared" si="1"/>
        <v>266</v>
      </c>
      <c r="B267" s="10" t="s">
        <v>9285</v>
      </c>
      <c r="C267" s="10" t="s">
        <v>9286</v>
      </c>
      <c r="D267" s="11">
        <v>8902010500</v>
      </c>
      <c r="E267" s="180">
        <v>39891</v>
      </c>
      <c r="F267" s="212" t="s">
        <v>9287</v>
      </c>
      <c r="G267" s="212">
        <v>20114400230962</v>
      </c>
      <c r="H267" s="180">
        <v>40731</v>
      </c>
      <c r="I267" s="11">
        <v>20093300210681</v>
      </c>
      <c r="J267" s="180">
        <v>40058</v>
      </c>
      <c r="K267" s="10" t="s">
        <v>2423</v>
      </c>
      <c r="L267" s="10" t="s">
        <v>9288</v>
      </c>
      <c r="M267" s="10" t="s">
        <v>142</v>
      </c>
      <c r="N267" s="10" t="s">
        <v>143</v>
      </c>
      <c r="O267" s="10" t="s">
        <v>9289</v>
      </c>
      <c r="P267" s="10">
        <v>6305869</v>
      </c>
      <c r="Q267" s="10" t="s">
        <v>9290</v>
      </c>
    </row>
    <row r="268" spans="1:17" ht="14.25" customHeight="1" x14ac:dyDescent="0.2">
      <c r="A268" s="10">
        <f t="shared" si="1"/>
        <v>267</v>
      </c>
      <c r="B268" s="10" t="s">
        <v>9291</v>
      </c>
      <c r="C268" s="10" t="s">
        <v>9292</v>
      </c>
      <c r="D268" s="11">
        <v>8040130533</v>
      </c>
      <c r="E268" s="180">
        <v>39889</v>
      </c>
      <c r="F268" s="212">
        <v>20094400083522</v>
      </c>
      <c r="G268" s="212">
        <v>20094400330032</v>
      </c>
      <c r="H268" s="180">
        <v>40067</v>
      </c>
      <c r="I268" s="11">
        <v>20093300231351</v>
      </c>
      <c r="J268" s="180">
        <v>40080</v>
      </c>
      <c r="K268" s="10" t="s">
        <v>2423</v>
      </c>
      <c r="L268" s="10" t="s">
        <v>839</v>
      </c>
      <c r="M268" s="10" t="s">
        <v>142</v>
      </c>
      <c r="N268" s="10" t="s">
        <v>143</v>
      </c>
      <c r="O268" s="10" t="s">
        <v>4344</v>
      </c>
      <c r="P268" s="10" t="s">
        <v>4344</v>
      </c>
      <c r="Q268" s="10" t="s">
        <v>4344</v>
      </c>
    </row>
    <row r="269" spans="1:17" ht="14.25" customHeight="1" x14ac:dyDescent="0.2">
      <c r="A269" s="10">
        <f t="shared" si="1"/>
        <v>268</v>
      </c>
      <c r="B269" s="10" t="s">
        <v>9293</v>
      </c>
      <c r="C269" s="11" t="s">
        <v>9294</v>
      </c>
      <c r="D269" s="11">
        <v>9000444766</v>
      </c>
      <c r="E269" s="180">
        <v>40066</v>
      </c>
      <c r="F269" s="211">
        <v>20094400328022</v>
      </c>
      <c r="G269" s="211">
        <v>20094400328022</v>
      </c>
      <c r="H269" s="180">
        <v>40066</v>
      </c>
      <c r="I269" s="11">
        <v>20093300234201</v>
      </c>
      <c r="J269" s="180">
        <v>40084</v>
      </c>
      <c r="K269" s="10" t="s">
        <v>2423</v>
      </c>
      <c r="L269" s="10" t="s">
        <v>9295</v>
      </c>
      <c r="M269" s="10" t="s">
        <v>418</v>
      </c>
      <c r="N269" s="10" t="s">
        <v>335</v>
      </c>
      <c r="O269" s="10" t="s">
        <v>4344</v>
      </c>
      <c r="P269" s="10" t="s">
        <v>4344</v>
      </c>
      <c r="Q269" s="10" t="s">
        <v>4344</v>
      </c>
    </row>
    <row r="270" spans="1:17" ht="14.25" customHeight="1" x14ac:dyDescent="0.2">
      <c r="A270" s="10">
        <f t="shared" si="1"/>
        <v>269</v>
      </c>
      <c r="B270" s="10" t="s">
        <v>9296</v>
      </c>
      <c r="C270" s="11" t="s">
        <v>9297</v>
      </c>
      <c r="D270" s="11">
        <v>8020207840</v>
      </c>
      <c r="E270" s="180">
        <v>40066</v>
      </c>
      <c r="F270" s="211">
        <v>20094400328032</v>
      </c>
      <c r="G270" s="211">
        <v>20094400328032</v>
      </c>
      <c r="H270" s="180">
        <v>40066</v>
      </c>
      <c r="I270" s="11">
        <v>20093300234311</v>
      </c>
      <c r="J270" s="180">
        <v>40084</v>
      </c>
      <c r="K270" s="10" t="s">
        <v>2423</v>
      </c>
      <c r="L270" s="10" t="s">
        <v>9298</v>
      </c>
      <c r="M270" s="10" t="s">
        <v>418</v>
      </c>
      <c r="N270" s="10" t="s">
        <v>335</v>
      </c>
      <c r="O270" s="10" t="s">
        <v>4344</v>
      </c>
      <c r="P270" s="10" t="s">
        <v>4344</v>
      </c>
      <c r="Q270" s="10" t="s">
        <v>4344</v>
      </c>
    </row>
    <row r="271" spans="1:17" ht="14.25" customHeight="1" x14ac:dyDescent="0.2">
      <c r="A271" s="10">
        <f t="shared" si="1"/>
        <v>270</v>
      </c>
      <c r="B271" s="10" t="s">
        <v>9299</v>
      </c>
      <c r="C271" s="11" t="s">
        <v>4344</v>
      </c>
      <c r="D271" s="11">
        <v>9000671081</v>
      </c>
      <c r="E271" s="180">
        <v>40066</v>
      </c>
      <c r="F271" s="211">
        <v>20094400328062</v>
      </c>
      <c r="G271" s="211">
        <v>20094400328062</v>
      </c>
      <c r="H271" s="180">
        <v>40066</v>
      </c>
      <c r="I271" s="11">
        <v>20093300234761</v>
      </c>
      <c r="J271" s="180">
        <v>40084</v>
      </c>
      <c r="K271" s="10" t="s">
        <v>2423</v>
      </c>
      <c r="L271" s="10" t="s">
        <v>9300</v>
      </c>
      <c r="M271" s="10" t="s">
        <v>418</v>
      </c>
      <c r="N271" s="10" t="s">
        <v>335</v>
      </c>
      <c r="O271" s="10" t="s">
        <v>4344</v>
      </c>
      <c r="P271" s="10" t="s">
        <v>4344</v>
      </c>
      <c r="Q271" s="10" t="s">
        <v>4344</v>
      </c>
    </row>
    <row r="272" spans="1:17" ht="14.25" customHeight="1" x14ac:dyDescent="0.2">
      <c r="A272" s="10">
        <f t="shared" si="1"/>
        <v>271</v>
      </c>
      <c r="B272" s="10" t="s">
        <v>9301</v>
      </c>
      <c r="C272" s="11" t="s">
        <v>4344</v>
      </c>
      <c r="D272" s="11">
        <v>8300396561</v>
      </c>
      <c r="E272" s="180">
        <v>39625</v>
      </c>
      <c r="F272" s="211">
        <v>20084400172482</v>
      </c>
      <c r="G272" s="211" t="s">
        <v>9302</v>
      </c>
      <c r="H272" s="180">
        <v>40078</v>
      </c>
      <c r="I272" s="11">
        <v>20093300312771</v>
      </c>
      <c r="J272" s="180">
        <v>40127</v>
      </c>
      <c r="K272" s="10" t="s">
        <v>4340</v>
      </c>
      <c r="L272" s="10" t="s">
        <v>9303</v>
      </c>
      <c r="M272" s="10" t="s">
        <v>4342</v>
      </c>
      <c r="N272" s="10" t="s">
        <v>4342</v>
      </c>
      <c r="O272" s="10" t="s">
        <v>9304</v>
      </c>
      <c r="P272" s="10">
        <v>2363733</v>
      </c>
      <c r="Q272" s="10" t="s">
        <v>9305</v>
      </c>
    </row>
    <row r="273" spans="1:17" ht="14.25" customHeight="1" x14ac:dyDescent="0.2">
      <c r="A273" s="10">
        <f t="shared" si="1"/>
        <v>272</v>
      </c>
      <c r="B273" s="10" t="s">
        <v>9306</v>
      </c>
      <c r="C273" s="11" t="s">
        <v>4344</v>
      </c>
      <c r="D273" s="11">
        <v>8040148644</v>
      </c>
      <c r="E273" s="180">
        <v>39926</v>
      </c>
      <c r="F273" s="212" t="s">
        <v>9307</v>
      </c>
      <c r="G273" s="212">
        <v>20094400330452</v>
      </c>
      <c r="H273" s="180">
        <v>40067</v>
      </c>
      <c r="I273" s="11">
        <v>20093300314721</v>
      </c>
      <c r="J273" s="180">
        <v>40128</v>
      </c>
      <c r="K273" s="10" t="s">
        <v>1292</v>
      </c>
      <c r="L273" s="10" t="s">
        <v>7403</v>
      </c>
      <c r="M273" s="10" t="s">
        <v>142</v>
      </c>
      <c r="N273" s="10" t="s">
        <v>143</v>
      </c>
      <c r="O273" s="10" t="s">
        <v>4344</v>
      </c>
      <c r="P273" s="10" t="s">
        <v>4344</v>
      </c>
      <c r="Q273" s="10" t="s">
        <v>4344</v>
      </c>
    </row>
    <row r="274" spans="1:17" ht="14.25" customHeight="1" x14ac:dyDescent="0.2">
      <c r="A274" s="10">
        <f t="shared" si="1"/>
        <v>273</v>
      </c>
      <c r="B274" s="10" t="s">
        <v>9308</v>
      </c>
      <c r="C274" s="10" t="s">
        <v>9309</v>
      </c>
      <c r="D274" s="11">
        <v>8040132601</v>
      </c>
      <c r="E274" s="180">
        <v>39926</v>
      </c>
      <c r="F274" s="212" t="s">
        <v>9310</v>
      </c>
      <c r="G274" s="212">
        <v>20134400067762</v>
      </c>
      <c r="H274" s="180">
        <v>41340</v>
      </c>
      <c r="I274" s="11">
        <v>20093300315131</v>
      </c>
      <c r="J274" s="180">
        <v>40129</v>
      </c>
      <c r="K274" s="10" t="s">
        <v>2423</v>
      </c>
      <c r="L274" s="10" t="s">
        <v>7403</v>
      </c>
      <c r="M274" s="10" t="s">
        <v>142</v>
      </c>
      <c r="N274" s="10" t="s">
        <v>143</v>
      </c>
      <c r="O274" s="10" t="s">
        <v>4344</v>
      </c>
      <c r="P274" s="10" t="s">
        <v>4344</v>
      </c>
      <c r="Q274" s="10" t="s">
        <v>4344</v>
      </c>
    </row>
    <row r="275" spans="1:17" ht="14.25" customHeight="1" x14ac:dyDescent="0.2">
      <c r="A275" s="10">
        <f t="shared" si="1"/>
        <v>274</v>
      </c>
      <c r="B275" s="10" t="s">
        <v>9311</v>
      </c>
      <c r="C275" s="10" t="s">
        <v>9312</v>
      </c>
      <c r="D275" s="11">
        <v>8040113919</v>
      </c>
      <c r="E275" s="180">
        <v>39511</v>
      </c>
      <c r="F275" s="212">
        <v>20084400056142</v>
      </c>
      <c r="G275" s="212" t="s">
        <v>9313</v>
      </c>
      <c r="H275" s="180">
        <v>39848</v>
      </c>
      <c r="I275" s="11">
        <v>20093300319071</v>
      </c>
      <c r="J275" s="180">
        <v>40134</v>
      </c>
      <c r="K275" s="10" t="s">
        <v>2423</v>
      </c>
      <c r="L275" s="10" t="s">
        <v>9314</v>
      </c>
      <c r="M275" s="10" t="s">
        <v>142</v>
      </c>
      <c r="N275" s="10" t="s">
        <v>143</v>
      </c>
      <c r="O275" s="10" t="s">
        <v>9315</v>
      </c>
      <c r="P275" s="10">
        <v>6344786</v>
      </c>
      <c r="Q275" s="10" t="s">
        <v>9316</v>
      </c>
    </row>
    <row r="276" spans="1:17" ht="14.25" customHeight="1" x14ac:dyDescent="0.2">
      <c r="A276" s="10">
        <f t="shared" si="1"/>
        <v>275</v>
      </c>
      <c r="B276" s="10" t="s">
        <v>9317</v>
      </c>
      <c r="C276" s="10" t="s">
        <v>9318</v>
      </c>
      <c r="D276" s="11">
        <v>8301389782</v>
      </c>
      <c r="E276" s="180">
        <v>39710</v>
      </c>
      <c r="F276" s="211">
        <v>20084400312802</v>
      </c>
      <c r="G276" s="211">
        <v>20104400103812</v>
      </c>
      <c r="H276" s="180">
        <v>40266</v>
      </c>
      <c r="I276" s="11">
        <v>20093300325871</v>
      </c>
      <c r="J276" s="180">
        <v>40140</v>
      </c>
      <c r="K276" s="10" t="s">
        <v>2423</v>
      </c>
      <c r="L276" s="10" t="s">
        <v>9319</v>
      </c>
      <c r="M276" s="10" t="s">
        <v>4342</v>
      </c>
      <c r="N276" s="10" t="s">
        <v>4342</v>
      </c>
      <c r="O276" s="10" t="s">
        <v>9320</v>
      </c>
      <c r="P276" s="10">
        <v>2131306</v>
      </c>
      <c r="Q276" s="10" t="s">
        <v>9321</v>
      </c>
    </row>
    <row r="277" spans="1:17" ht="14.25" customHeight="1" x14ac:dyDescent="0.2">
      <c r="A277" s="10">
        <f t="shared" si="1"/>
        <v>276</v>
      </c>
      <c r="B277" s="10" t="s">
        <v>9322</v>
      </c>
      <c r="C277" s="10" t="s">
        <v>9323</v>
      </c>
      <c r="D277" s="11">
        <v>8160072055</v>
      </c>
      <c r="E277" s="180">
        <v>39752</v>
      </c>
      <c r="F277" s="212" t="s">
        <v>9324</v>
      </c>
      <c r="G277" s="212" t="s">
        <v>9324</v>
      </c>
      <c r="H277" s="180">
        <v>39752</v>
      </c>
      <c r="I277" s="11">
        <v>20093300332811</v>
      </c>
      <c r="J277" s="180">
        <v>40143</v>
      </c>
      <c r="K277" s="10" t="s">
        <v>2423</v>
      </c>
      <c r="L277" s="10" t="s">
        <v>9325</v>
      </c>
      <c r="M277" s="10" t="s">
        <v>9326</v>
      </c>
      <c r="N277" s="10" t="s">
        <v>353</v>
      </c>
      <c r="O277" s="10" t="s">
        <v>9327</v>
      </c>
      <c r="P277" s="10">
        <v>3644867</v>
      </c>
      <c r="Q277" s="10" t="s">
        <v>9328</v>
      </c>
    </row>
    <row r="278" spans="1:17" ht="14.25" customHeight="1" x14ac:dyDescent="0.2">
      <c r="A278" s="10">
        <f t="shared" si="1"/>
        <v>277</v>
      </c>
      <c r="B278" s="10" t="s">
        <v>9329</v>
      </c>
      <c r="C278" s="10" t="s">
        <v>9330</v>
      </c>
      <c r="D278" s="11">
        <v>8040094602</v>
      </c>
      <c r="E278" s="180">
        <v>39742</v>
      </c>
      <c r="F278" s="212" t="s">
        <v>9331</v>
      </c>
      <c r="G278" s="211">
        <v>20104400212912</v>
      </c>
      <c r="H278" s="180">
        <v>40340</v>
      </c>
      <c r="I278" s="11">
        <v>20093300332861</v>
      </c>
      <c r="J278" s="180">
        <v>40143</v>
      </c>
      <c r="K278" s="10" t="s">
        <v>2423</v>
      </c>
      <c r="L278" s="10" t="s">
        <v>9332</v>
      </c>
      <c r="M278" s="10" t="s">
        <v>142</v>
      </c>
      <c r="N278" s="10" t="s">
        <v>143</v>
      </c>
      <c r="O278" s="10" t="s">
        <v>9333</v>
      </c>
      <c r="P278" s="10">
        <v>6329138</v>
      </c>
      <c r="Q278" s="10" t="s">
        <v>9334</v>
      </c>
    </row>
    <row r="279" spans="1:17" ht="14.25" customHeight="1" x14ac:dyDescent="0.2">
      <c r="A279" s="10">
        <f t="shared" si="1"/>
        <v>278</v>
      </c>
      <c r="B279" s="10" t="s">
        <v>9335</v>
      </c>
      <c r="C279" s="11" t="s">
        <v>9336</v>
      </c>
      <c r="D279" s="11">
        <v>8040147979</v>
      </c>
      <c r="E279" s="180">
        <v>39888</v>
      </c>
      <c r="F279" s="212" t="s">
        <v>9337</v>
      </c>
      <c r="G279" s="212" t="s">
        <v>9337</v>
      </c>
      <c r="H279" s="180">
        <v>39888</v>
      </c>
      <c r="I279" s="11">
        <v>20093300333681</v>
      </c>
      <c r="J279" s="180">
        <v>40144</v>
      </c>
      <c r="K279" s="10" t="s">
        <v>2423</v>
      </c>
      <c r="L279" s="10" t="s">
        <v>7403</v>
      </c>
      <c r="M279" s="10" t="s">
        <v>142</v>
      </c>
      <c r="N279" s="10" t="s">
        <v>143</v>
      </c>
      <c r="O279" s="10" t="s">
        <v>4344</v>
      </c>
      <c r="P279" s="10" t="s">
        <v>4344</v>
      </c>
      <c r="Q279" s="10" t="s">
        <v>4344</v>
      </c>
    </row>
    <row r="280" spans="1:17" ht="14.25" customHeight="1" x14ac:dyDescent="0.2">
      <c r="A280" s="10">
        <f t="shared" si="1"/>
        <v>279</v>
      </c>
      <c r="B280" s="10" t="s">
        <v>9338</v>
      </c>
      <c r="C280" s="10" t="s">
        <v>9339</v>
      </c>
      <c r="D280" s="11">
        <v>8301033689</v>
      </c>
      <c r="E280" s="180">
        <v>39800</v>
      </c>
      <c r="F280" s="212">
        <v>20084400417112</v>
      </c>
      <c r="G280" s="212">
        <v>20094400333942</v>
      </c>
      <c r="H280" s="180">
        <v>40071</v>
      </c>
      <c r="I280" s="11">
        <v>20093300334151</v>
      </c>
      <c r="J280" s="180">
        <v>40145</v>
      </c>
      <c r="K280" s="10" t="s">
        <v>2423</v>
      </c>
      <c r="L280" s="10" t="s">
        <v>9340</v>
      </c>
      <c r="M280" s="10" t="s">
        <v>4342</v>
      </c>
      <c r="N280" s="10" t="s">
        <v>4342</v>
      </c>
      <c r="O280" s="10" t="s">
        <v>9341</v>
      </c>
      <c r="P280" s="10">
        <v>6062884</v>
      </c>
      <c r="Q280" s="10" t="s">
        <v>9342</v>
      </c>
    </row>
    <row r="281" spans="1:17" ht="14.25" customHeight="1" x14ac:dyDescent="0.2">
      <c r="A281" s="10">
        <f t="shared" si="1"/>
        <v>280</v>
      </c>
      <c r="B281" s="10" t="s">
        <v>9343</v>
      </c>
      <c r="C281" s="11" t="s">
        <v>4344</v>
      </c>
      <c r="D281" s="11">
        <v>8110409917</v>
      </c>
      <c r="E281" s="180">
        <v>39724</v>
      </c>
      <c r="F281" s="212">
        <v>20084400330072</v>
      </c>
      <c r="G281" s="212">
        <v>20104400207142</v>
      </c>
      <c r="H281" s="180">
        <v>40337</v>
      </c>
      <c r="I281" s="11">
        <v>20093300356321</v>
      </c>
      <c r="J281" s="180">
        <v>40162</v>
      </c>
      <c r="K281" s="10" t="s">
        <v>1292</v>
      </c>
      <c r="L281" s="10" t="s">
        <v>9344</v>
      </c>
      <c r="M281" s="10" t="s">
        <v>191</v>
      </c>
      <c r="N281" s="10" t="s">
        <v>44</v>
      </c>
      <c r="O281" s="10" t="s">
        <v>4344</v>
      </c>
      <c r="P281" s="10" t="s">
        <v>4344</v>
      </c>
      <c r="Q281" s="10" t="s">
        <v>4344</v>
      </c>
    </row>
    <row r="282" spans="1:17" ht="14.25" customHeight="1" x14ac:dyDescent="0.2">
      <c r="A282" s="10">
        <f t="shared" si="1"/>
        <v>281</v>
      </c>
      <c r="B282" s="10" t="s">
        <v>9345</v>
      </c>
      <c r="C282" s="10" t="s">
        <v>9346</v>
      </c>
      <c r="D282" s="11">
        <v>9000365398</v>
      </c>
      <c r="E282" s="180">
        <v>39794</v>
      </c>
      <c r="F282" s="212" t="s">
        <v>9347</v>
      </c>
      <c r="G282" s="212">
        <v>20104400180502</v>
      </c>
      <c r="H282" s="180">
        <v>40317</v>
      </c>
      <c r="I282" s="16">
        <v>20103300016961</v>
      </c>
      <c r="J282" s="180">
        <v>40212</v>
      </c>
      <c r="K282" s="10" t="s">
        <v>2423</v>
      </c>
      <c r="L282" s="10" t="s">
        <v>9348</v>
      </c>
      <c r="M282" s="10" t="s">
        <v>4342</v>
      </c>
      <c r="N282" s="10" t="s">
        <v>4342</v>
      </c>
      <c r="O282" s="10" t="s">
        <v>9349</v>
      </c>
      <c r="P282" s="10">
        <v>6269660</v>
      </c>
      <c r="Q282" s="10" t="s">
        <v>9350</v>
      </c>
    </row>
    <row r="283" spans="1:17" ht="14.25" customHeight="1" x14ac:dyDescent="0.2">
      <c r="A283" s="10">
        <f t="shared" si="1"/>
        <v>282</v>
      </c>
      <c r="B283" s="10" t="s">
        <v>9351</v>
      </c>
      <c r="C283" s="10" t="s">
        <v>9352</v>
      </c>
      <c r="D283" s="11">
        <v>8110102327</v>
      </c>
      <c r="E283" s="180">
        <v>40161</v>
      </c>
      <c r="F283" s="211">
        <v>20094400433762</v>
      </c>
      <c r="G283" s="211">
        <v>20124400031842</v>
      </c>
      <c r="H283" s="180">
        <v>40934</v>
      </c>
      <c r="I283" s="16">
        <v>20103300033871</v>
      </c>
      <c r="J283" s="180">
        <v>40233</v>
      </c>
      <c r="K283" s="10" t="s">
        <v>4340</v>
      </c>
      <c r="L283" s="10" t="s">
        <v>9353</v>
      </c>
      <c r="M283" s="10" t="s">
        <v>50</v>
      </c>
      <c r="N283" s="10" t="s">
        <v>44</v>
      </c>
      <c r="O283" s="10" t="s">
        <v>9354</v>
      </c>
      <c r="P283" s="10">
        <v>2328457</v>
      </c>
      <c r="Q283" s="10" t="s">
        <v>4344</v>
      </c>
    </row>
    <row r="284" spans="1:17" ht="14.25" customHeight="1" x14ac:dyDescent="0.2">
      <c r="A284" s="10">
        <f t="shared" si="1"/>
        <v>283</v>
      </c>
      <c r="B284" s="10" t="s">
        <v>9355</v>
      </c>
      <c r="C284" s="10" t="s">
        <v>4344</v>
      </c>
      <c r="D284" s="11">
        <v>8305038124</v>
      </c>
      <c r="E284" s="180">
        <v>40165</v>
      </c>
      <c r="F284" s="211">
        <v>20094400440372</v>
      </c>
      <c r="G284" s="211">
        <v>20104400093382</v>
      </c>
      <c r="H284" s="180">
        <v>40256</v>
      </c>
      <c r="I284" s="16">
        <v>20103300053461</v>
      </c>
      <c r="J284" s="180">
        <v>40246</v>
      </c>
      <c r="K284" s="10" t="s">
        <v>2423</v>
      </c>
      <c r="L284" s="10" t="s">
        <v>9356</v>
      </c>
      <c r="M284" s="10" t="s">
        <v>625</v>
      </c>
      <c r="N284" s="10" t="s">
        <v>100</v>
      </c>
      <c r="O284" s="10" t="s">
        <v>9357</v>
      </c>
      <c r="P284" s="10">
        <v>8777139</v>
      </c>
      <c r="Q284" s="10" t="s">
        <v>9358</v>
      </c>
    </row>
    <row r="285" spans="1:17" ht="14.25" customHeight="1" x14ac:dyDescent="0.2">
      <c r="A285" s="10">
        <f t="shared" si="1"/>
        <v>284</v>
      </c>
      <c r="B285" s="10" t="s">
        <v>9359</v>
      </c>
      <c r="C285" s="11" t="s">
        <v>4344</v>
      </c>
      <c r="D285" s="11">
        <v>8600335153</v>
      </c>
      <c r="E285" s="180">
        <v>39855</v>
      </c>
      <c r="F285" s="212">
        <v>20094400049962</v>
      </c>
      <c r="G285" s="212">
        <v>20104400081112</v>
      </c>
      <c r="H285" s="180">
        <v>40246</v>
      </c>
      <c r="I285" s="16">
        <v>20103300061491</v>
      </c>
      <c r="J285" s="180">
        <v>40253</v>
      </c>
      <c r="K285" s="10" t="s">
        <v>1292</v>
      </c>
      <c r="L285" s="10" t="s">
        <v>9360</v>
      </c>
      <c r="M285" s="10" t="s">
        <v>4342</v>
      </c>
      <c r="N285" s="10" t="s">
        <v>4342</v>
      </c>
      <c r="O285" s="10" t="s">
        <v>9361</v>
      </c>
      <c r="P285" s="10">
        <v>2369103</v>
      </c>
      <c r="Q285" s="10" t="s">
        <v>9362</v>
      </c>
    </row>
    <row r="286" spans="1:17" ht="14.25" customHeight="1" x14ac:dyDescent="0.2">
      <c r="A286" s="10">
        <f t="shared" si="1"/>
        <v>285</v>
      </c>
      <c r="B286" s="10" t="s">
        <v>9363</v>
      </c>
      <c r="C286" s="10" t="s">
        <v>9364</v>
      </c>
      <c r="D286" s="11">
        <v>8090099640</v>
      </c>
      <c r="E286" s="180">
        <v>39848</v>
      </c>
      <c r="F286" s="212" t="s">
        <v>9365</v>
      </c>
      <c r="G286" s="212">
        <v>20094400394882</v>
      </c>
      <c r="H286" s="180">
        <v>40120</v>
      </c>
      <c r="I286" s="16">
        <v>20103300097271</v>
      </c>
      <c r="J286" s="180">
        <v>40289</v>
      </c>
      <c r="K286" s="10" t="s">
        <v>2423</v>
      </c>
      <c r="L286" s="10" t="s">
        <v>9366</v>
      </c>
      <c r="M286" s="10" t="s">
        <v>157</v>
      </c>
      <c r="N286" s="10" t="s">
        <v>158</v>
      </c>
      <c r="O286" s="10" t="s">
        <v>9367</v>
      </c>
      <c r="P286" s="10">
        <v>2620870</v>
      </c>
      <c r="Q286" s="10" t="s">
        <v>4344</v>
      </c>
    </row>
    <row r="287" spans="1:17" ht="14.25" customHeight="1" x14ac:dyDescent="0.2">
      <c r="A287" s="10">
        <f t="shared" si="1"/>
        <v>286</v>
      </c>
      <c r="B287" s="10" t="s">
        <v>9368</v>
      </c>
      <c r="C287" s="11" t="s">
        <v>4344</v>
      </c>
      <c r="D287" s="11">
        <v>9000482220</v>
      </c>
      <c r="E287" s="180">
        <v>39413</v>
      </c>
      <c r="F287" s="211" t="s">
        <v>9369</v>
      </c>
      <c r="G287" s="211">
        <v>20094400128172</v>
      </c>
      <c r="H287" s="180">
        <v>39924</v>
      </c>
      <c r="I287" s="16">
        <v>20103300106001</v>
      </c>
      <c r="J287" s="180">
        <v>40294</v>
      </c>
      <c r="K287" s="10" t="s">
        <v>4340</v>
      </c>
      <c r="L287" s="10" t="s">
        <v>9370</v>
      </c>
      <c r="M287" s="10" t="s">
        <v>54</v>
      </c>
      <c r="N287" s="10" t="s">
        <v>25</v>
      </c>
      <c r="O287" s="10" t="s">
        <v>4344</v>
      </c>
      <c r="P287" s="10" t="s">
        <v>4344</v>
      </c>
      <c r="Q287" s="10" t="s">
        <v>4344</v>
      </c>
    </row>
    <row r="288" spans="1:17" ht="14.25" customHeight="1" x14ac:dyDescent="0.2">
      <c r="A288" s="10">
        <f t="shared" si="1"/>
        <v>287</v>
      </c>
      <c r="B288" s="10" t="s">
        <v>9371</v>
      </c>
      <c r="C288" s="11" t="s">
        <v>4344</v>
      </c>
      <c r="D288" s="11">
        <v>8001997613</v>
      </c>
      <c r="E288" s="180">
        <v>40064</v>
      </c>
      <c r="F288" s="211">
        <v>20094400325242</v>
      </c>
      <c r="G288" s="211">
        <v>20104400164262</v>
      </c>
      <c r="H288" s="180">
        <v>40304</v>
      </c>
      <c r="I288" s="16">
        <v>20103300118731</v>
      </c>
      <c r="J288" s="180">
        <v>40301</v>
      </c>
      <c r="K288" s="10" t="s">
        <v>1292</v>
      </c>
      <c r="L288" s="10" t="s">
        <v>9372</v>
      </c>
      <c r="M288" s="10" t="s">
        <v>207</v>
      </c>
      <c r="N288" s="10" t="s">
        <v>34</v>
      </c>
      <c r="O288" s="10" t="s">
        <v>9373</v>
      </c>
      <c r="P288" s="10">
        <v>8625231</v>
      </c>
      <c r="Q288" s="10" t="s">
        <v>9374</v>
      </c>
    </row>
    <row r="289" spans="1:17" ht="14.25" customHeight="1" x14ac:dyDescent="0.2">
      <c r="A289" s="10">
        <f t="shared" si="1"/>
        <v>288</v>
      </c>
      <c r="B289" s="10" t="s">
        <v>9375</v>
      </c>
      <c r="C289" s="10" t="s">
        <v>9376</v>
      </c>
      <c r="D289" s="11">
        <v>8600352989</v>
      </c>
      <c r="E289" s="180">
        <v>39841</v>
      </c>
      <c r="F289" s="212" t="s">
        <v>9377</v>
      </c>
      <c r="G289" s="212">
        <v>20124400242292</v>
      </c>
      <c r="H289" s="180">
        <v>40949</v>
      </c>
      <c r="I289" s="16">
        <v>20103300135661</v>
      </c>
      <c r="J289" s="180">
        <v>40308</v>
      </c>
      <c r="K289" s="10" t="s">
        <v>1292</v>
      </c>
      <c r="L289" s="10" t="s">
        <v>9378</v>
      </c>
      <c r="M289" s="10" t="s">
        <v>4342</v>
      </c>
      <c r="N289" s="10" t="s">
        <v>4342</v>
      </c>
      <c r="O289" s="10" t="s">
        <v>9379</v>
      </c>
      <c r="P289" s="10">
        <v>2865740</v>
      </c>
      <c r="Q289" s="10" t="s">
        <v>9380</v>
      </c>
    </row>
    <row r="290" spans="1:17" ht="14.25" customHeight="1" x14ac:dyDescent="0.2">
      <c r="A290" s="10">
        <f t="shared" si="1"/>
        <v>289</v>
      </c>
      <c r="B290" s="10" t="s">
        <v>9381</v>
      </c>
      <c r="C290" s="10" t="s">
        <v>9382</v>
      </c>
      <c r="D290" s="11">
        <v>9002132686</v>
      </c>
      <c r="E290" s="180">
        <v>40164</v>
      </c>
      <c r="F290" s="211">
        <v>20094400439162</v>
      </c>
      <c r="G290" s="211">
        <v>20094400439162</v>
      </c>
      <c r="H290" s="180">
        <v>40164</v>
      </c>
      <c r="I290" s="16">
        <v>20103300136981</v>
      </c>
      <c r="J290" s="180">
        <v>40308</v>
      </c>
      <c r="K290" s="10" t="s">
        <v>2423</v>
      </c>
      <c r="L290" s="10" t="s">
        <v>9383</v>
      </c>
      <c r="M290" s="10" t="s">
        <v>4342</v>
      </c>
      <c r="N290" s="10" t="s">
        <v>4342</v>
      </c>
      <c r="O290" s="10" t="s">
        <v>9384</v>
      </c>
      <c r="P290" s="10">
        <v>3164742</v>
      </c>
      <c r="Q290" s="10" t="s">
        <v>9385</v>
      </c>
    </row>
    <row r="291" spans="1:17" ht="30" customHeight="1" x14ac:dyDescent="0.2">
      <c r="A291" s="10">
        <f t="shared" si="1"/>
        <v>290</v>
      </c>
      <c r="B291" s="10" t="s">
        <v>9386</v>
      </c>
      <c r="C291" s="10" t="s">
        <v>9387</v>
      </c>
      <c r="D291" s="11">
        <v>8020160396</v>
      </c>
      <c r="E291" s="180">
        <v>39699</v>
      </c>
      <c r="F291" s="211">
        <v>20084400298072</v>
      </c>
      <c r="G291" s="211">
        <v>20144400435482</v>
      </c>
      <c r="H291" s="180">
        <v>41989</v>
      </c>
      <c r="I291" s="16">
        <v>20103300137911</v>
      </c>
      <c r="J291" s="180">
        <v>40308</v>
      </c>
      <c r="K291" s="10" t="s">
        <v>41</v>
      </c>
      <c r="L291" s="10" t="s">
        <v>588</v>
      </c>
      <c r="M291" s="10" t="s">
        <v>418</v>
      </c>
      <c r="N291" s="10" t="s">
        <v>418</v>
      </c>
      <c r="O291" s="10" t="s">
        <v>9388</v>
      </c>
      <c r="P291" s="10">
        <v>3609113</v>
      </c>
      <c r="Q291" s="14" t="s">
        <v>9389</v>
      </c>
    </row>
    <row r="292" spans="1:17" ht="14.25" customHeight="1" x14ac:dyDescent="0.2">
      <c r="A292" s="10">
        <f t="shared" si="1"/>
        <v>291</v>
      </c>
      <c r="B292" s="10" t="s">
        <v>9390</v>
      </c>
      <c r="C292" s="10" t="s">
        <v>9391</v>
      </c>
      <c r="D292" s="11">
        <v>9000824284</v>
      </c>
      <c r="E292" s="180">
        <v>40057</v>
      </c>
      <c r="F292" s="211">
        <v>20094400317692</v>
      </c>
      <c r="G292" s="211">
        <v>20104400011522</v>
      </c>
      <c r="H292" s="180">
        <v>40196</v>
      </c>
      <c r="I292" s="16">
        <v>20103300138211</v>
      </c>
      <c r="J292" s="180">
        <v>40309</v>
      </c>
      <c r="K292" s="10" t="s">
        <v>4340</v>
      </c>
      <c r="L292" s="10" t="s">
        <v>9392</v>
      </c>
      <c r="M292" s="10" t="s">
        <v>9393</v>
      </c>
      <c r="N292" s="10" t="s">
        <v>669</v>
      </c>
      <c r="O292" s="10" t="s">
        <v>9394</v>
      </c>
      <c r="P292" s="10">
        <v>6728300</v>
      </c>
      <c r="Q292" s="10" t="s">
        <v>9395</v>
      </c>
    </row>
    <row r="293" spans="1:17" ht="14.25" customHeight="1" x14ac:dyDescent="0.2">
      <c r="A293" s="10">
        <f t="shared" si="1"/>
        <v>292</v>
      </c>
      <c r="B293" s="10" t="s">
        <v>9396</v>
      </c>
      <c r="C293" s="10" t="s">
        <v>9397</v>
      </c>
      <c r="D293" s="11">
        <v>8440036725</v>
      </c>
      <c r="E293" s="180">
        <v>39227</v>
      </c>
      <c r="F293" s="211">
        <v>20074400131742</v>
      </c>
      <c r="G293" s="211">
        <v>20104400179542</v>
      </c>
      <c r="H293" s="180">
        <v>40317</v>
      </c>
      <c r="I293" s="16">
        <v>20103300148121</v>
      </c>
      <c r="J293" s="180">
        <v>40319</v>
      </c>
      <c r="K293" s="10" t="s">
        <v>4340</v>
      </c>
      <c r="L293" s="10" t="s">
        <v>9398</v>
      </c>
      <c r="M293" s="10" t="s">
        <v>3542</v>
      </c>
      <c r="N293" s="10" t="s">
        <v>1786</v>
      </c>
      <c r="O293" s="10" t="s">
        <v>9399</v>
      </c>
      <c r="P293" s="10">
        <v>6343843</v>
      </c>
      <c r="Q293" s="10" t="s">
        <v>4344</v>
      </c>
    </row>
    <row r="294" spans="1:17" ht="14.25" customHeight="1" x14ac:dyDescent="0.2">
      <c r="A294" s="10">
        <f t="shared" si="1"/>
        <v>293</v>
      </c>
      <c r="B294" s="10" t="s">
        <v>9400</v>
      </c>
      <c r="C294" s="11" t="s">
        <v>4344</v>
      </c>
      <c r="D294" s="11">
        <v>9000601404</v>
      </c>
      <c r="E294" s="180">
        <v>39182</v>
      </c>
      <c r="F294" s="211" t="s">
        <v>9401</v>
      </c>
      <c r="G294" s="211" t="s">
        <v>9402</v>
      </c>
      <c r="H294" s="180">
        <v>40303</v>
      </c>
      <c r="I294" s="16">
        <v>20103300148541</v>
      </c>
      <c r="J294" s="180">
        <v>40319</v>
      </c>
      <c r="K294" s="10" t="s">
        <v>2423</v>
      </c>
      <c r="L294" s="10" t="s">
        <v>9403</v>
      </c>
      <c r="M294" s="10" t="s">
        <v>4342</v>
      </c>
      <c r="N294" s="10" t="s">
        <v>4342</v>
      </c>
      <c r="O294" s="10" t="s">
        <v>9404</v>
      </c>
      <c r="P294" s="10" t="s">
        <v>4344</v>
      </c>
      <c r="Q294" s="10" t="s">
        <v>4344</v>
      </c>
    </row>
    <row r="295" spans="1:17" ht="14.25" customHeight="1" x14ac:dyDescent="0.2">
      <c r="A295" s="10">
        <f t="shared" si="1"/>
        <v>294</v>
      </c>
      <c r="B295" s="10" t="s">
        <v>9405</v>
      </c>
      <c r="C295" s="11" t="s">
        <v>4344</v>
      </c>
      <c r="D295" s="11">
        <v>9001741151</v>
      </c>
      <c r="E295" s="180">
        <v>39850</v>
      </c>
      <c r="F295" s="212" t="s">
        <v>9406</v>
      </c>
      <c r="G295" s="212">
        <v>20104400273452</v>
      </c>
      <c r="H295" s="180">
        <v>40386</v>
      </c>
      <c r="I295" s="16">
        <v>20103300168091</v>
      </c>
      <c r="J295" s="180">
        <v>40337</v>
      </c>
      <c r="K295" s="10" t="s">
        <v>2423</v>
      </c>
      <c r="L295" s="10" t="s">
        <v>9407</v>
      </c>
      <c r="M295" s="10" t="s">
        <v>352</v>
      </c>
      <c r="N295" s="10" t="s">
        <v>353</v>
      </c>
      <c r="O295" s="10" t="s">
        <v>4344</v>
      </c>
      <c r="P295" s="10" t="s">
        <v>4344</v>
      </c>
      <c r="Q295" s="10" t="s">
        <v>4344</v>
      </c>
    </row>
    <row r="296" spans="1:17" ht="14.25" customHeight="1" x14ac:dyDescent="0.2">
      <c r="A296" s="10">
        <f t="shared" si="1"/>
        <v>295</v>
      </c>
      <c r="B296" s="10" t="s">
        <v>9408</v>
      </c>
      <c r="C296" s="11" t="s">
        <v>4344</v>
      </c>
      <c r="D296" s="11">
        <v>8301333275</v>
      </c>
      <c r="E296" s="180">
        <v>39412</v>
      </c>
      <c r="F296" s="211">
        <v>20104400074722</v>
      </c>
      <c r="G296" s="211">
        <v>20114400044592</v>
      </c>
      <c r="H296" s="180">
        <v>40577</v>
      </c>
      <c r="I296" s="16">
        <v>20103300169171</v>
      </c>
      <c r="J296" s="180">
        <v>40337</v>
      </c>
      <c r="K296" s="10" t="s">
        <v>2423</v>
      </c>
      <c r="L296" s="10" t="s">
        <v>9409</v>
      </c>
      <c r="M296" s="10" t="s">
        <v>4342</v>
      </c>
      <c r="N296" s="10" t="s">
        <v>4342</v>
      </c>
      <c r="O296" s="10" t="s">
        <v>9410</v>
      </c>
      <c r="P296" s="10">
        <v>2843564</v>
      </c>
      <c r="Q296" s="10" t="s">
        <v>9411</v>
      </c>
    </row>
    <row r="297" spans="1:17" ht="14.25" customHeight="1" x14ac:dyDescent="0.2">
      <c r="A297" s="10">
        <f t="shared" si="1"/>
        <v>296</v>
      </c>
      <c r="B297" s="10" t="s">
        <v>9412</v>
      </c>
      <c r="C297" s="10" t="s">
        <v>4344</v>
      </c>
      <c r="D297" s="11">
        <v>8301390292</v>
      </c>
      <c r="E297" s="180">
        <v>40129</v>
      </c>
      <c r="F297" s="211">
        <v>20094400406362</v>
      </c>
      <c r="G297" s="211" t="s">
        <v>9413</v>
      </c>
      <c r="H297" s="180">
        <v>40241</v>
      </c>
      <c r="I297" s="16">
        <v>20103300169501</v>
      </c>
      <c r="J297" s="180">
        <v>40338</v>
      </c>
      <c r="K297" s="10" t="s">
        <v>2423</v>
      </c>
      <c r="L297" s="10" t="s">
        <v>9414</v>
      </c>
      <c r="M297" s="10" t="s">
        <v>4342</v>
      </c>
      <c r="N297" s="10" t="s">
        <v>4342</v>
      </c>
      <c r="O297" s="10" t="s">
        <v>4344</v>
      </c>
      <c r="P297" s="10" t="s">
        <v>4344</v>
      </c>
      <c r="Q297" s="10" t="s">
        <v>4344</v>
      </c>
    </row>
    <row r="298" spans="1:17" ht="14.25" customHeight="1" x14ac:dyDescent="0.2">
      <c r="A298" s="10">
        <f t="shared" si="1"/>
        <v>297</v>
      </c>
      <c r="B298" s="10" t="s">
        <v>9415</v>
      </c>
      <c r="C298" s="11" t="s">
        <v>4344</v>
      </c>
      <c r="D298" s="11">
        <v>9002196418</v>
      </c>
      <c r="E298" s="180">
        <v>40063</v>
      </c>
      <c r="F298" s="211">
        <v>20094400323952</v>
      </c>
      <c r="G298" s="211" t="s">
        <v>9416</v>
      </c>
      <c r="H298" s="180">
        <v>40448</v>
      </c>
      <c r="I298" s="16">
        <v>20103300169651</v>
      </c>
      <c r="J298" s="180">
        <v>40338</v>
      </c>
      <c r="K298" s="10" t="s">
        <v>2423</v>
      </c>
      <c r="L298" s="10" t="s">
        <v>9417</v>
      </c>
      <c r="M298" s="10" t="s">
        <v>4342</v>
      </c>
      <c r="N298" s="10" t="s">
        <v>4342</v>
      </c>
      <c r="O298" s="10" t="s">
        <v>4344</v>
      </c>
      <c r="P298" s="10" t="s">
        <v>4344</v>
      </c>
      <c r="Q298" s="10" t="s">
        <v>4344</v>
      </c>
    </row>
    <row r="299" spans="1:17" ht="14.25" customHeight="1" x14ac:dyDescent="0.2">
      <c r="A299" s="10">
        <f t="shared" si="1"/>
        <v>298</v>
      </c>
      <c r="B299" s="10" t="s">
        <v>9418</v>
      </c>
      <c r="C299" s="10" t="s">
        <v>9419</v>
      </c>
      <c r="D299" s="11">
        <v>8210036040</v>
      </c>
      <c r="E299" s="180">
        <v>39861</v>
      </c>
      <c r="F299" s="212">
        <v>20094400056522</v>
      </c>
      <c r="G299" s="212">
        <v>20104400111482</v>
      </c>
      <c r="H299" s="180">
        <v>40274</v>
      </c>
      <c r="I299" s="16">
        <v>20103300175521</v>
      </c>
      <c r="J299" s="180">
        <v>40344</v>
      </c>
      <c r="K299" s="10" t="s">
        <v>2423</v>
      </c>
      <c r="L299" s="10" t="s">
        <v>9420</v>
      </c>
      <c r="M299" s="10" t="s">
        <v>9421</v>
      </c>
      <c r="N299" s="10" t="s">
        <v>25</v>
      </c>
      <c r="O299" s="10" t="s">
        <v>9422</v>
      </c>
      <c r="P299" s="10">
        <v>2299117</v>
      </c>
      <c r="Q299" s="10" t="s">
        <v>9423</v>
      </c>
    </row>
    <row r="300" spans="1:17" ht="14.25" customHeight="1" x14ac:dyDescent="0.2">
      <c r="A300" s="10">
        <f t="shared" si="1"/>
        <v>299</v>
      </c>
      <c r="B300" s="10" t="s">
        <v>9424</v>
      </c>
      <c r="C300" s="10" t="s">
        <v>9425</v>
      </c>
      <c r="D300" s="11">
        <v>9001051882</v>
      </c>
      <c r="E300" s="180">
        <v>40256</v>
      </c>
      <c r="F300" s="211">
        <v>20104400093352</v>
      </c>
      <c r="G300" s="211">
        <v>20104400093352</v>
      </c>
      <c r="H300" s="180">
        <v>40256</v>
      </c>
      <c r="I300" s="16">
        <v>20103300188121</v>
      </c>
      <c r="J300" s="180">
        <v>40351</v>
      </c>
      <c r="K300" s="10" t="s">
        <v>1292</v>
      </c>
      <c r="L300" s="10" t="s">
        <v>9426</v>
      </c>
      <c r="M300" s="10" t="s">
        <v>54</v>
      </c>
      <c r="N300" s="10" t="s">
        <v>25</v>
      </c>
      <c r="O300" s="10" t="s">
        <v>9427</v>
      </c>
      <c r="P300" s="10">
        <v>6089901</v>
      </c>
      <c r="Q300" s="10" t="s">
        <v>9428</v>
      </c>
    </row>
    <row r="301" spans="1:17" ht="27" customHeight="1" x14ac:dyDescent="0.2">
      <c r="A301" s="10">
        <f t="shared" si="1"/>
        <v>300</v>
      </c>
      <c r="B301" s="10" t="s">
        <v>9429</v>
      </c>
      <c r="C301" s="10" t="s">
        <v>9430</v>
      </c>
      <c r="D301" s="11">
        <v>9000365176</v>
      </c>
      <c r="E301" s="180">
        <v>40283</v>
      </c>
      <c r="F301" s="211">
        <v>20104400125692</v>
      </c>
      <c r="G301" s="211">
        <v>20104400406002</v>
      </c>
      <c r="H301" s="180">
        <v>40487</v>
      </c>
      <c r="I301" s="16">
        <v>20103300187721</v>
      </c>
      <c r="J301" s="180">
        <v>40351</v>
      </c>
      <c r="K301" s="10" t="s">
        <v>4340</v>
      </c>
      <c r="L301" s="10" t="s">
        <v>9431</v>
      </c>
      <c r="M301" s="10" t="s">
        <v>4342</v>
      </c>
      <c r="N301" s="10" t="s">
        <v>4342</v>
      </c>
      <c r="O301" s="10" t="s">
        <v>9432</v>
      </c>
      <c r="P301" s="10">
        <v>5562022</v>
      </c>
      <c r="Q301" s="10" t="s">
        <v>9021</v>
      </c>
    </row>
    <row r="302" spans="1:17" ht="14.25" customHeight="1" x14ac:dyDescent="0.2">
      <c r="A302" s="10">
        <f t="shared" si="1"/>
        <v>301</v>
      </c>
      <c r="B302" s="10" t="s">
        <v>9433</v>
      </c>
      <c r="C302" s="10" t="s">
        <v>9434</v>
      </c>
      <c r="D302" s="11">
        <v>8320099368</v>
      </c>
      <c r="E302" s="180">
        <v>39723</v>
      </c>
      <c r="F302" s="211">
        <v>20094400184612</v>
      </c>
      <c r="G302" s="211" t="s">
        <v>9435</v>
      </c>
      <c r="H302" s="180">
        <v>40470</v>
      </c>
      <c r="I302" s="16">
        <v>20103300199741</v>
      </c>
      <c r="J302" s="180">
        <v>40360</v>
      </c>
      <c r="K302" s="10" t="s">
        <v>4340</v>
      </c>
      <c r="L302" s="10" t="s">
        <v>9436</v>
      </c>
      <c r="M302" s="10" t="s">
        <v>8998</v>
      </c>
      <c r="N302" s="10" t="s">
        <v>34</v>
      </c>
      <c r="O302" s="10" t="s">
        <v>9437</v>
      </c>
      <c r="P302" s="10">
        <v>7256388</v>
      </c>
      <c r="Q302" s="10" t="s">
        <v>9438</v>
      </c>
    </row>
    <row r="303" spans="1:17" ht="14.25" customHeight="1" x14ac:dyDescent="0.2">
      <c r="A303" s="10">
        <f t="shared" si="1"/>
        <v>302</v>
      </c>
      <c r="B303" s="10" t="s">
        <v>1270</v>
      </c>
      <c r="C303" s="11" t="s">
        <v>4344</v>
      </c>
      <c r="D303" s="11">
        <v>9000516201</v>
      </c>
      <c r="E303" s="180">
        <v>40323</v>
      </c>
      <c r="F303" s="211">
        <v>20104400190922</v>
      </c>
      <c r="G303" s="211">
        <v>20104400190922</v>
      </c>
      <c r="H303" s="180">
        <v>40323</v>
      </c>
      <c r="I303" s="16">
        <v>20103300199721</v>
      </c>
      <c r="J303" s="180">
        <v>40360</v>
      </c>
      <c r="K303" s="10" t="s">
        <v>1292</v>
      </c>
      <c r="L303" s="10" t="s">
        <v>9439</v>
      </c>
      <c r="M303" s="10" t="s">
        <v>9440</v>
      </c>
      <c r="N303" s="10" t="s">
        <v>475</v>
      </c>
      <c r="O303" s="10" t="s">
        <v>9441</v>
      </c>
      <c r="P303" s="10">
        <v>7299075</v>
      </c>
      <c r="Q303" s="10" t="s">
        <v>4344</v>
      </c>
    </row>
    <row r="304" spans="1:17" ht="14.25" customHeight="1" x14ac:dyDescent="0.2">
      <c r="A304" s="10">
        <f t="shared" si="1"/>
        <v>303</v>
      </c>
      <c r="B304" s="10" t="s">
        <v>9442</v>
      </c>
      <c r="C304" s="10" t="s">
        <v>9443</v>
      </c>
      <c r="D304" s="11">
        <v>8301421553</v>
      </c>
      <c r="E304" s="180">
        <v>39839</v>
      </c>
      <c r="F304" s="212" t="s">
        <v>9444</v>
      </c>
      <c r="G304" s="212">
        <v>20104400337732</v>
      </c>
      <c r="H304" s="180">
        <v>40443</v>
      </c>
      <c r="I304" s="16">
        <v>20103300207481</v>
      </c>
      <c r="J304" s="180">
        <v>40368</v>
      </c>
      <c r="K304" s="10" t="s">
        <v>2423</v>
      </c>
      <c r="L304" s="10" t="s">
        <v>9445</v>
      </c>
      <c r="M304" s="10" t="s">
        <v>9446</v>
      </c>
      <c r="N304" s="10" t="s">
        <v>4342</v>
      </c>
      <c r="O304" s="10" t="s">
        <v>9447</v>
      </c>
      <c r="P304" s="10">
        <v>6712200</v>
      </c>
      <c r="Q304" s="10" t="s">
        <v>4344</v>
      </c>
    </row>
    <row r="305" spans="1:17" ht="14.25" customHeight="1" x14ac:dyDescent="0.2">
      <c r="A305" s="10">
        <f t="shared" si="1"/>
        <v>304</v>
      </c>
      <c r="B305" s="10" t="s">
        <v>9448</v>
      </c>
      <c r="C305" s="10" t="s">
        <v>9449</v>
      </c>
      <c r="D305" s="11">
        <v>8001580072</v>
      </c>
      <c r="E305" s="180">
        <v>40142</v>
      </c>
      <c r="F305" s="211">
        <v>20094400420032</v>
      </c>
      <c r="G305" s="211">
        <v>20104400297942</v>
      </c>
      <c r="H305" s="180">
        <v>40409</v>
      </c>
      <c r="I305" s="16">
        <v>20103300212101</v>
      </c>
      <c r="J305" s="180">
        <v>40373</v>
      </c>
      <c r="K305" s="10" t="s">
        <v>1292</v>
      </c>
      <c r="L305" s="10" t="s">
        <v>9450</v>
      </c>
      <c r="M305" s="10" t="s">
        <v>50</v>
      </c>
      <c r="N305" s="10" t="s">
        <v>44</v>
      </c>
      <c r="O305" s="10" t="s">
        <v>9451</v>
      </c>
      <c r="P305" s="10">
        <v>4123061</v>
      </c>
      <c r="Q305" s="10" t="s">
        <v>9452</v>
      </c>
    </row>
    <row r="306" spans="1:17" ht="14.25" customHeight="1" x14ac:dyDescent="0.2">
      <c r="A306" s="10">
        <f t="shared" si="1"/>
        <v>305</v>
      </c>
      <c r="B306" s="10" t="s">
        <v>9453</v>
      </c>
      <c r="C306" s="10" t="s">
        <v>9454</v>
      </c>
      <c r="D306" s="11">
        <v>9000175136</v>
      </c>
      <c r="E306" s="180">
        <v>40323</v>
      </c>
      <c r="F306" s="211">
        <v>20104400190942</v>
      </c>
      <c r="G306" s="211">
        <v>20104400190942</v>
      </c>
      <c r="H306" s="180">
        <v>40323</v>
      </c>
      <c r="I306" s="16">
        <v>20103300215971</v>
      </c>
      <c r="J306" s="180">
        <v>40378</v>
      </c>
      <c r="K306" s="10" t="s">
        <v>2423</v>
      </c>
      <c r="L306" s="10" t="s">
        <v>9455</v>
      </c>
      <c r="M306" s="10" t="s">
        <v>527</v>
      </c>
      <c r="N306" s="10" t="s">
        <v>475</v>
      </c>
      <c r="O306" s="10" t="s">
        <v>9456</v>
      </c>
      <c r="P306" s="10">
        <v>7299075</v>
      </c>
      <c r="Q306" s="10" t="s">
        <v>4344</v>
      </c>
    </row>
    <row r="307" spans="1:17" ht="14.25" customHeight="1" x14ac:dyDescent="0.2">
      <c r="A307" s="10">
        <f t="shared" si="1"/>
        <v>306</v>
      </c>
      <c r="B307" s="10" t="s">
        <v>9457</v>
      </c>
      <c r="C307" s="11" t="s">
        <v>4344</v>
      </c>
      <c r="D307" s="11">
        <v>9001273314</v>
      </c>
      <c r="E307" s="180">
        <v>40323</v>
      </c>
      <c r="F307" s="211">
        <v>20104400190932</v>
      </c>
      <c r="G307" s="211">
        <v>20104400190932</v>
      </c>
      <c r="H307" s="180">
        <v>40323</v>
      </c>
      <c r="I307" s="16">
        <v>20103300215711</v>
      </c>
      <c r="J307" s="180">
        <v>40378</v>
      </c>
      <c r="K307" s="10" t="s">
        <v>4340</v>
      </c>
      <c r="L307" s="10" t="s">
        <v>9458</v>
      </c>
      <c r="M307" s="10" t="s">
        <v>527</v>
      </c>
      <c r="N307" s="10" t="s">
        <v>475</v>
      </c>
      <c r="O307" s="10" t="s">
        <v>4344</v>
      </c>
      <c r="P307" s="10" t="s">
        <v>4344</v>
      </c>
      <c r="Q307" s="10" t="s">
        <v>4344</v>
      </c>
    </row>
    <row r="308" spans="1:17" ht="24" customHeight="1" x14ac:dyDescent="0.2">
      <c r="A308" s="10">
        <f t="shared" si="1"/>
        <v>307</v>
      </c>
      <c r="B308" s="10" t="s">
        <v>9459</v>
      </c>
      <c r="C308" s="10" t="s">
        <v>9460</v>
      </c>
      <c r="D308" s="11">
        <v>8002561737</v>
      </c>
      <c r="E308" s="180">
        <v>40253</v>
      </c>
      <c r="F308" s="211">
        <v>20104400088442</v>
      </c>
      <c r="G308" s="211">
        <v>20104400088442</v>
      </c>
      <c r="H308" s="180">
        <v>40253</v>
      </c>
      <c r="I308" s="16">
        <v>20103300216741</v>
      </c>
      <c r="J308" s="180">
        <v>40380</v>
      </c>
      <c r="K308" s="10" t="s">
        <v>2423</v>
      </c>
      <c r="L308" s="10" t="s">
        <v>8022</v>
      </c>
      <c r="M308" s="10" t="s">
        <v>50</v>
      </c>
      <c r="N308" s="10" t="s">
        <v>44</v>
      </c>
      <c r="O308" s="10" t="s">
        <v>9461</v>
      </c>
      <c r="P308" s="10">
        <v>2354597</v>
      </c>
      <c r="Q308" s="10" t="s">
        <v>9462</v>
      </c>
    </row>
    <row r="309" spans="1:17" ht="24" customHeight="1" x14ac:dyDescent="0.2">
      <c r="A309" s="10">
        <f t="shared" si="1"/>
        <v>308</v>
      </c>
      <c r="B309" s="10" t="s">
        <v>9463</v>
      </c>
      <c r="C309" s="10" t="s">
        <v>4344</v>
      </c>
      <c r="D309" s="11">
        <v>9000176180</v>
      </c>
      <c r="E309" s="180">
        <v>40323</v>
      </c>
      <c r="F309" s="211">
        <v>20104400190972</v>
      </c>
      <c r="G309" s="211">
        <v>20104400190972</v>
      </c>
      <c r="H309" s="180">
        <v>40323</v>
      </c>
      <c r="I309" s="16">
        <v>20103300220791</v>
      </c>
      <c r="J309" s="180">
        <v>40385</v>
      </c>
      <c r="K309" s="10" t="s">
        <v>1292</v>
      </c>
      <c r="L309" s="10" t="s">
        <v>9464</v>
      </c>
      <c r="M309" s="10" t="s">
        <v>527</v>
      </c>
      <c r="N309" s="10" t="s">
        <v>475</v>
      </c>
      <c r="O309" s="10" t="s">
        <v>9465</v>
      </c>
      <c r="P309" s="10">
        <v>7299075</v>
      </c>
      <c r="Q309" s="10" t="s">
        <v>4344</v>
      </c>
    </row>
    <row r="310" spans="1:17" ht="14.25" customHeight="1" x14ac:dyDescent="0.2">
      <c r="A310" s="10">
        <f t="shared" si="1"/>
        <v>309</v>
      </c>
      <c r="B310" s="10" t="s">
        <v>9466</v>
      </c>
      <c r="C310" s="11" t="s">
        <v>4344</v>
      </c>
      <c r="D310" s="11">
        <v>9000176782</v>
      </c>
      <c r="E310" s="180">
        <v>40323</v>
      </c>
      <c r="F310" s="211">
        <v>20104400190962</v>
      </c>
      <c r="G310" s="211">
        <v>20104400190962</v>
      </c>
      <c r="H310" s="180">
        <v>40323</v>
      </c>
      <c r="I310" s="16">
        <v>20103300220671</v>
      </c>
      <c r="J310" s="180">
        <v>40385</v>
      </c>
      <c r="K310" s="10" t="s">
        <v>5666</v>
      </c>
      <c r="L310" s="10" t="s">
        <v>9467</v>
      </c>
      <c r="M310" s="10" t="s">
        <v>527</v>
      </c>
      <c r="N310" s="10" t="s">
        <v>475</v>
      </c>
      <c r="O310" s="10" t="s">
        <v>9468</v>
      </c>
      <c r="P310" s="10">
        <v>7299075</v>
      </c>
      <c r="Q310" s="10" t="s">
        <v>4344</v>
      </c>
    </row>
    <row r="311" spans="1:17" ht="23.25" customHeight="1" x14ac:dyDescent="0.2">
      <c r="A311" s="10">
        <f t="shared" si="1"/>
        <v>310</v>
      </c>
      <c r="B311" s="10" t="s">
        <v>9469</v>
      </c>
      <c r="C311" s="10" t="s">
        <v>4344</v>
      </c>
      <c r="D311" s="11">
        <v>9000264301</v>
      </c>
      <c r="E311" s="180">
        <v>40323</v>
      </c>
      <c r="F311" s="211">
        <v>20104400190992</v>
      </c>
      <c r="G311" s="211">
        <v>20104400190992</v>
      </c>
      <c r="H311" s="180">
        <v>40323</v>
      </c>
      <c r="I311" s="16">
        <v>20103300220991</v>
      </c>
      <c r="J311" s="180">
        <v>40385</v>
      </c>
      <c r="K311" s="10" t="s">
        <v>1292</v>
      </c>
      <c r="L311" s="10" t="s">
        <v>9470</v>
      </c>
      <c r="M311" s="10" t="s">
        <v>527</v>
      </c>
      <c r="N311" s="10" t="s">
        <v>475</v>
      </c>
      <c r="O311" s="10" t="s">
        <v>9471</v>
      </c>
      <c r="P311" s="10">
        <v>7209075</v>
      </c>
      <c r="Q311" s="10" t="s">
        <v>4344</v>
      </c>
    </row>
    <row r="312" spans="1:17" ht="23.25" customHeight="1" x14ac:dyDescent="0.2">
      <c r="A312" s="10">
        <f t="shared" si="1"/>
        <v>311</v>
      </c>
      <c r="B312" s="10" t="s">
        <v>9472</v>
      </c>
      <c r="C312" s="11" t="s">
        <v>4344</v>
      </c>
      <c r="D312" s="11">
        <v>9000319832</v>
      </c>
      <c r="E312" s="180">
        <v>40323</v>
      </c>
      <c r="F312" s="211">
        <v>20104400190952</v>
      </c>
      <c r="G312" s="211">
        <v>20104400190952</v>
      </c>
      <c r="H312" s="180">
        <v>40323</v>
      </c>
      <c r="I312" s="16">
        <v>20103300220351</v>
      </c>
      <c r="J312" s="180">
        <v>40385</v>
      </c>
      <c r="K312" s="10" t="s">
        <v>5544</v>
      </c>
      <c r="L312" s="10" t="s">
        <v>9473</v>
      </c>
      <c r="M312" s="10" t="s">
        <v>527</v>
      </c>
      <c r="N312" s="10" t="s">
        <v>475</v>
      </c>
      <c r="O312" s="10" t="s">
        <v>9474</v>
      </c>
      <c r="P312" s="10">
        <v>7299075</v>
      </c>
      <c r="Q312" s="10" t="s">
        <v>4344</v>
      </c>
    </row>
    <row r="313" spans="1:17" ht="14.25" customHeight="1" x14ac:dyDescent="0.2">
      <c r="A313" s="10">
        <f t="shared" si="1"/>
        <v>312</v>
      </c>
      <c r="B313" s="10" t="s">
        <v>9475</v>
      </c>
      <c r="C313" s="10" t="s">
        <v>9476</v>
      </c>
      <c r="D313" s="11">
        <v>8605051141</v>
      </c>
      <c r="E313" s="180">
        <v>39118</v>
      </c>
      <c r="F313" s="211">
        <v>20074400020692</v>
      </c>
      <c r="G313" s="211">
        <v>20104400099412</v>
      </c>
      <c r="H313" s="180">
        <v>40262</v>
      </c>
      <c r="I313" s="11">
        <v>20103300244001</v>
      </c>
      <c r="J313" s="180">
        <v>40408</v>
      </c>
      <c r="K313" s="10" t="s">
        <v>4340</v>
      </c>
      <c r="L313" s="10" t="s">
        <v>9477</v>
      </c>
      <c r="M313" s="10" t="s">
        <v>4342</v>
      </c>
      <c r="N313" s="10" t="s">
        <v>34</v>
      </c>
      <c r="O313" s="10" t="s">
        <v>9478</v>
      </c>
      <c r="P313" s="10">
        <v>2453873</v>
      </c>
      <c r="Q313" s="10" t="s">
        <v>4344</v>
      </c>
    </row>
    <row r="314" spans="1:17" ht="14.25" customHeight="1" x14ac:dyDescent="0.2">
      <c r="A314" s="10">
        <f t="shared" si="1"/>
        <v>313</v>
      </c>
      <c r="B314" s="10" t="s">
        <v>9479</v>
      </c>
      <c r="C314" s="11" t="s">
        <v>9480</v>
      </c>
      <c r="D314" s="11">
        <v>8301256617</v>
      </c>
      <c r="E314" s="180">
        <v>39917</v>
      </c>
      <c r="F314" s="211">
        <v>20094400119012</v>
      </c>
      <c r="G314" s="211">
        <v>20104400297872</v>
      </c>
      <c r="H314" s="180">
        <v>40409</v>
      </c>
      <c r="I314" s="11">
        <v>20103300251581</v>
      </c>
      <c r="J314" s="180">
        <v>40416</v>
      </c>
      <c r="K314" s="10" t="s">
        <v>2423</v>
      </c>
      <c r="L314" s="10" t="s">
        <v>9481</v>
      </c>
      <c r="M314" s="10" t="s">
        <v>9482</v>
      </c>
      <c r="N314" s="10" t="s">
        <v>1674</v>
      </c>
      <c r="O314" s="10" t="s">
        <v>4344</v>
      </c>
      <c r="P314" s="10" t="s">
        <v>4344</v>
      </c>
      <c r="Q314" s="10" t="s">
        <v>4344</v>
      </c>
    </row>
    <row r="315" spans="1:17" ht="14.25" customHeight="1" x14ac:dyDescent="0.2">
      <c r="A315" s="10">
        <f t="shared" si="1"/>
        <v>314</v>
      </c>
      <c r="B315" s="10" t="s">
        <v>9483</v>
      </c>
      <c r="C315" s="10" t="s">
        <v>9484</v>
      </c>
      <c r="D315" s="11">
        <v>8000083984</v>
      </c>
      <c r="E315" s="180">
        <v>39856</v>
      </c>
      <c r="F315" s="211">
        <v>20094400051172</v>
      </c>
      <c r="G315" s="211">
        <v>20114400015492</v>
      </c>
      <c r="H315" s="180">
        <v>40563</v>
      </c>
      <c r="I315" s="11">
        <v>20103300282341</v>
      </c>
      <c r="J315" s="180">
        <v>40437</v>
      </c>
      <c r="K315" s="10" t="s">
        <v>4340</v>
      </c>
      <c r="L315" s="10" t="s">
        <v>9485</v>
      </c>
      <c r="M315" s="10" t="s">
        <v>4342</v>
      </c>
      <c r="N315" s="10" t="s">
        <v>4342</v>
      </c>
      <c r="O315" s="10" t="s">
        <v>9486</v>
      </c>
      <c r="P315" s="10">
        <v>3343956</v>
      </c>
      <c r="Q315" s="10" t="s">
        <v>4344</v>
      </c>
    </row>
    <row r="316" spans="1:17" ht="14.25" customHeight="1" x14ac:dyDescent="0.2">
      <c r="A316" s="10">
        <f t="shared" si="1"/>
        <v>315</v>
      </c>
      <c r="B316" s="10" t="s">
        <v>9487</v>
      </c>
      <c r="C316" s="11" t="s">
        <v>9488</v>
      </c>
      <c r="D316" s="11">
        <v>9000520561</v>
      </c>
      <c r="E316" s="180">
        <v>40066</v>
      </c>
      <c r="F316" s="211">
        <v>20094400328052</v>
      </c>
      <c r="G316" s="211" t="s">
        <v>9489</v>
      </c>
      <c r="H316" s="180">
        <v>40427</v>
      </c>
      <c r="I316" s="11">
        <v>20103300298461</v>
      </c>
      <c r="J316" s="180">
        <v>40455</v>
      </c>
      <c r="K316" s="10" t="s">
        <v>2423</v>
      </c>
      <c r="L316" s="10" t="s">
        <v>9490</v>
      </c>
      <c r="M316" s="10" t="s">
        <v>418</v>
      </c>
      <c r="N316" s="10" t="s">
        <v>335</v>
      </c>
      <c r="O316" s="10" t="s">
        <v>4344</v>
      </c>
      <c r="P316" s="10" t="s">
        <v>4344</v>
      </c>
      <c r="Q316" s="10" t="s">
        <v>4344</v>
      </c>
    </row>
    <row r="317" spans="1:17" ht="14.25" customHeight="1" x14ac:dyDescent="0.2">
      <c r="A317" s="10">
        <f t="shared" si="1"/>
        <v>316</v>
      </c>
      <c r="B317" s="10" t="s">
        <v>9491</v>
      </c>
      <c r="C317" s="10" t="s">
        <v>9492</v>
      </c>
      <c r="D317" s="11">
        <v>8301244806</v>
      </c>
      <c r="E317" s="180">
        <v>39286</v>
      </c>
      <c r="F317" s="211">
        <v>20074400193212</v>
      </c>
      <c r="G317" s="211">
        <v>20084400385742</v>
      </c>
      <c r="H317" s="180">
        <v>39771</v>
      </c>
      <c r="I317" s="29">
        <v>20103500007465</v>
      </c>
      <c r="J317" s="180">
        <v>40470</v>
      </c>
      <c r="K317" s="10" t="s">
        <v>9493</v>
      </c>
      <c r="L317" s="10" t="s">
        <v>9494</v>
      </c>
      <c r="M317" s="10" t="s">
        <v>4342</v>
      </c>
      <c r="N317" s="10" t="s">
        <v>4342</v>
      </c>
      <c r="O317" s="10" t="s">
        <v>9495</v>
      </c>
      <c r="P317" s="10">
        <v>4143732</v>
      </c>
      <c r="Q317" s="10" t="s">
        <v>9496</v>
      </c>
    </row>
    <row r="318" spans="1:17" ht="14.25" customHeight="1" x14ac:dyDescent="0.2">
      <c r="A318" s="10">
        <f t="shared" si="1"/>
        <v>317</v>
      </c>
      <c r="B318" s="10" t="s">
        <v>9497</v>
      </c>
      <c r="C318" s="11" t="s">
        <v>4344</v>
      </c>
      <c r="D318" s="11">
        <v>9001384896</v>
      </c>
      <c r="E318" s="180">
        <v>39863</v>
      </c>
      <c r="F318" s="212" t="s">
        <v>9498</v>
      </c>
      <c r="G318" s="212">
        <v>20104400143822</v>
      </c>
      <c r="H318" s="180">
        <v>40382</v>
      </c>
      <c r="I318" s="11">
        <v>20103300351241</v>
      </c>
      <c r="J318" s="180">
        <v>40523</v>
      </c>
      <c r="K318" s="10" t="s">
        <v>2423</v>
      </c>
      <c r="L318" s="10" t="s">
        <v>9499</v>
      </c>
      <c r="M318" s="10" t="s">
        <v>352</v>
      </c>
      <c r="N318" s="10" t="s">
        <v>353</v>
      </c>
      <c r="O318" s="10" t="s">
        <v>4344</v>
      </c>
      <c r="P318" s="10" t="s">
        <v>4344</v>
      </c>
      <c r="Q318" s="10" t="s">
        <v>4344</v>
      </c>
    </row>
    <row r="319" spans="1:17" ht="14.25" customHeight="1" x14ac:dyDescent="0.2">
      <c r="A319" s="10">
        <f t="shared" si="1"/>
        <v>318</v>
      </c>
      <c r="B319" s="10" t="s">
        <v>9500</v>
      </c>
      <c r="C319" s="10" t="s">
        <v>9501</v>
      </c>
      <c r="D319" s="11">
        <v>8110408521</v>
      </c>
      <c r="E319" s="180">
        <v>39286</v>
      </c>
      <c r="F319" s="211">
        <v>20074400192162</v>
      </c>
      <c r="G319" s="211">
        <v>20084400173972</v>
      </c>
      <c r="H319" s="180">
        <v>39626</v>
      </c>
      <c r="I319" s="11">
        <v>20103300374571</v>
      </c>
      <c r="J319" s="180">
        <v>40526</v>
      </c>
      <c r="K319" s="10" t="s">
        <v>1292</v>
      </c>
      <c r="L319" s="10" t="s">
        <v>9502</v>
      </c>
      <c r="M319" s="10" t="s">
        <v>50</v>
      </c>
      <c r="N319" s="10" t="s">
        <v>44</v>
      </c>
      <c r="O319" s="10" t="s">
        <v>9503</v>
      </c>
      <c r="P319" s="10">
        <v>2533451</v>
      </c>
      <c r="Q319" s="10" t="s">
        <v>4344</v>
      </c>
    </row>
    <row r="320" spans="1:17" ht="14.25" customHeight="1" x14ac:dyDescent="0.2">
      <c r="A320" s="10">
        <f t="shared" si="1"/>
        <v>319</v>
      </c>
      <c r="B320" s="10" t="s">
        <v>9504</v>
      </c>
      <c r="C320" s="10" t="s">
        <v>9505</v>
      </c>
      <c r="D320" s="11">
        <v>8903287654</v>
      </c>
      <c r="E320" s="180">
        <v>40193</v>
      </c>
      <c r="F320" s="211">
        <v>20104400007642</v>
      </c>
      <c r="G320" s="211" t="s">
        <v>9506</v>
      </c>
      <c r="H320" s="180">
        <v>40567</v>
      </c>
      <c r="I320" s="11">
        <v>20103300378541</v>
      </c>
      <c r="J320" s="180">
        <v>40528</v>
      </c>
      <c r="K320" s="10" t="s">
        <v>1292</v>
      </c>
      <c r="L320" s="10" t="s">
        <v>9507</v>
      </c>
      <c r="M320" s="10" t="s">
        <v>54</v>
      </c>
      <c r="N320" s="10" t="s">
        <v>25</v>
      </c>
      <c r="O320" s="10" t="s">
        <v>9508</v>
      </c>
      <c r="P320" s="10">
        <v>4343959</v>
      </c>
      <c r="Q320" s="10" t="s">
        <v>9509</v>
      </c>
    </row>
    <row r="321" spans="1:17" ht="14.25" customHeight="1" x14ac:dyDescent="0.2">
      <c r="A321" s="10">
        <f t="shared" si="1"/>
        <v>320</v>
      </c>
      <c r="B321" s="10" t="s">
        <v>9510</v>
      </c>
      <c r="C321" s="10" t="s">
        <v>9511</v>
      </c>
      <c r="D321" s="11">
        <v>8604010366</v>
      </c>
      <c r="E321" s="180">
        <v>39962</v>
      </c>
      <c r="F321" s="211" t="s">
        <v>9512</v>
      </c>
      <c r="G321" s="211" t="s">
        <v>9513</v>
      </c>
      <c r="H321" s="180">
        <v>40492</v>
      </c>
      <c r="I321" s="11">
        <v>20113300002501</v>
      </c>
      <c r="J321" s="180">
        <v>40557</v>
      </c>
      <c r="K321" s="10" t="s">
        <v>1292</v>
      </c>
      <c r="L321" s="10" t="s">
        <v>9514</v>
      </c>
      <c r="M321" s="10" t="s">
        <v>4342</v>
      </c>
      <c r="N321" s="10" t="s">
        <v>4342</v>
      </c>
      <c r="O321" s="10" t="s">
        <v>9515</v>
      </c>
      <c r="P321" s="10">
        <v>5352145</v>
      </c>
      <c r="Q321" s="10" t="s">
        <v>9516</v>
      </c>
    </row>
    <row r="322" spans="1:17" ht="14.25" customHeight="1" x14ac:dyDescent="0.2">
      <c r="A322" s="10">
        <f t="shared" si="1"/>
        <v>321</v>
      </c>
      <c r="B322" s="10" t="s">
        <v>9517</v>
      </c>
      <c r="C322" s="10" t="s">
        <v>9518</v>
      </c>
      <c r="D322" s="11">
        <v>8300932869</v>
      </c>
      <c r="E322" s="180">
        <v>40323</v>
      </c>
      <c r="F322" s="211">
        <v>20104400191922</v>
      </c>
      <c r="G322" s="211">
        <v>20114400089192</v>
      </c>
      <c r="H322" s="180">
        <v>40619</v>
      </c>
      <c r="I322" s="11">
        <v>20113300013051</v>
      </c>
      <c r="J322" s="180">
        <v>40575</v>
      </c>
      <c r="K322" s="10" t="s">
        <v>1292</v>
      </c>
      <c r="L322" s="10" t="s">
        <v>9519</v>
      </c>
      <c r="M322" s="10" t="s">
        <v>4342</v>
      </c>
      <c r="N322" s="10" t="s">
        <v>4342</v>
      </c>
      <c r="O322" s="10" t="s">
        <v>9520</v>
      </c>
      <c r="P322" s="10">
        <v>4181712</v>
      </c>
      <c r="Q322" s="10" t="s">
        <v>9521</v>
      </c>
    </row>
    <row r="323" spans="1:17" ht="14.25" customHeight="1" x14ac:dyDescent="0.2">
      <c r="A323" s="10">
        <f t="shared" si="1"/>
        <v>322</v>
      </c>
      <c r="B323" s="10" t="s">
        <v>9522</v>
      </c>
      <c r="C323" s="10" t="s">
        <v>9523</v>
      </c>
      <c r="D323" s="11">
        <v>9000270629</v>
      </c>
      <c r="E323" s="180">
        <v>40427</v>
      </c>
      <c r="F323" s="211">
        <v>20104400317072</v>
      </c>
      <c r="G323" s="211">
        <v>20114400266202</v>
      </c>
      <c r="H323" s="180">
        <v>40752</v>
      </c>
      <c r="I323" s="11">
        <v>20113300425951</v>
      </c>
      <c r="J323" s="180">
        <v>40830</v>
      </c>
      <c r="K323" s="10" t="s">
        <v>2423</v>
      </c>
      <c r="L323" s="10" t="s">
        <v>5657</v>
      </c>
      <c r="M323" s="10" t="s">
        <v>418</v>
      </c>
      <c r="N323" s="10" t="s">
        <v>335</v>
      </c>
      <c r="O323" s="10" t="s">
        <v>5658</v>
      </c>
      <c r="P323" s="10">
        <v>3582155</v>
      </c>
      <c r="Q323" s="10" t="s">
        <v>5766</v>
      </c>
    </row>
    <row r="324" spans="1:17" ht="14.25" customHeight="1" x14ac:dyDescent="0.2">
      <c r="A324" s="10">
        <f t="shared" si="1"/>
        <v>323</v>
      </c>
      <c r="B324" s="10" t="s">
        <v>9524</v>
      </c>
      <c r="C324" s="10" t="s">
        <v>9525</v>
      </c>
      <c r="D324" s="11">
        <v>8040163501</v>
      </c>
      <c r="E324" s="180">
        <v>40261</v>
      </c>
      <c r="F324" s="211">
        <v>20104400098022</v>
      </c>
      <c r="G324" s="211" t="s">
        <v>9526</v>
      </c>
      <c r="H324" s="180">
        <v>40954</v>
      </c>
      <c r="I324" s="11">
        <v>20123300153371</v>
      </c>
      <c r="J324" s="180">
        <v>41074</v>
      </c>
      <c r="K324" s="10" t="s">
        <v>1292</v>
      </c>
      <c r="L324" s="10" t="s">
        <v>9527</v>
      </c>
      <c r="M324" s="10" t="s">
        <v>142</v>
      </c>
      <c r="N324" s="10" t="s">
        <v>143</v>
      </c>
      <c r="O324" s="10" t="s">
        <v>9528</v>
      </c>
      <c r="P324" s="10">
        <v>6708242</v>
      </c>
      <c r="Q324" s="10" t="s">
        <v>4344</v>
      </c>
    </row>
    <row r="325" spans="1:17" ht="14.25" customHeight="1" x14ac:dyDescent="0.2">
      <c r="A325" s="10">
        <f t="shared" si="1"/>
        <v>324</v>
      </c>
      <c r="B325" s="10" t="s">
        <v>9529</v>
      </c>
      <c r="C325" s="10" t="s">
        <v>9530</v>
      </c>
      <c r="D325" s="11">
        <v>8050297011</v>
      </c>
      <c r="E325" s="180">
        <v>41367</v>
      </c>
      <c r="F325" s="211">
        <v>20134400090462</v>
      </c>
      <c r="G325" s="211">
        <v>20214400042882</v>
      </c>
      <c r="H325" s="180">
        <v>44235</v>
      </c>
      <c r="I325" s="11">
        <v>20133300258451</v>
      </c>
      <c r="J325" s="180">
        <v>41600</v>
      </c>
      <c r="K325" s="10" t="s">
        <v>2423</v>
      </c>
      <c r="L325" s="10" t="s">
        <v>9531</v>
      </c>
      <c r="M325" s="10" t="s">
        <v>54</v>
      </c>
      <c r="N325" s="10" t="s">
        <v>25</v>
      </c>
      <c r="O325" s="10" t="s">
        <v>9532</v>
      </c>
      <c r="P325" s="10">
        <v>3104057</v>
      </c>
      <c r="Q325" s="10" t="s">
        <v>9533</v>
      </c>
    </row>
    <row r="326" spans="1:17" ht="14.25" customHeight="1" x14ac:dyDescent="0.2">
      <c r="A326" s="10">
        <f t="shared" si="1"/>
        <v>325</v>
      </c>
      <c r="B326" s="10" t="s">
        <v>9534</v>
      </c>
      <c r="C326" s="11" t="s">
        <v>9535</v>
      </c>
      <c r="D326" s="11">
        <v>8040145356</v>
      </c>
      <c r="E326" s="180">
        <v>40458</v>
      </c>
      <c r="F326" s="211">
        <v>20104400360882</v>
      </c>
      <c r="G326" s="211">
        <v>20144400203432</v>
      </c>
      <c r="H326" s="180">
        <v>41794</v>
      </c>
      <c r="I326" s="29">
        <v>20123300081411</v>
      </c>
      <c r="J326" s="180">
        <v>41003</v>
      </c>
      <c r="K326" s="10" t="s">
        <v>1292</v>
      </c>
      <c r="L326" s="10" t="s">
        <v>8394</v>
      </c>
      <c r="M326" s="10" t="s">
        <v>1985</v>
      </c>
      <c r="N326" s="10" t="s">
        <v>143</v>
      </c>
      <c r="O326" s="10" t="s">
        <v>9536</v>
      </c>
      <c r="P326" s="10" t="s">
        <v>4344</v>
      </c>
      <c r="Q326" s="10" t="s">
        <v>4344</v>
      </c>
    </row>
    <row r="327" spans="1:17" ht="14.25" customHeight="1" x14ac:dyDescent="0.2">
      <c r="A327" s="10">
        <f t="shared" si="1"/>
        <v>326</v>
      </c>
      <c r="B327" s="10" t="s">
        <v>9537</v>
      </c>
      <c r="C327" s="10" t="s">
        <v>4344</v>
      </c>
      <c r="D327" s="11">
        <v>8300110879</v>
      </c>
      <c r="E327" s="180" t="s">
        <v>4344</v>
      </c>
      <c r="F327" s="211" t="s">
        <v>4344</v>
      </c>
      <c r="G327" s="211" t="s">
        <v>4344</v>
      </c>
      <c r="H327" s="180" t="s">
        <v>4344</v>
      </c>
      <c r="I327" s="30">
        <v>20143300070581</v>
      </c>
      <c r="J327" s="180">
        <v>41723</v>
      </c>
      <c r="K327" s="10" t="s">
        <v>2423</v>
      </c>
      <c r="L327" s="10" t="s">
        <v>9538</v>
      </c>
      <c r="M327" s="10" t="s">
        <v>4342</v>
      </c>
      <c r="N327" s="10" t="s">
        <v>4342</v>
      </c>
      <c r="O327" s="10" t="s">
        <v>9539</v>
      </c>
      <c r="P327" s="10">
        <v>3114771040</v>
      </c>
      <c r="Q327" s="14" t="s">
        <v>9540</v>
      </c>
    </row>
    <row r="328" spans="1:17" ht="14.25" customHeight="1" x14ac:dyDescent="0.2">
      <c r="A328" s="10">
        <f t="shared" si="1"/>
        <v>327</v>
      </c>
      <c r="B328" s="10" t="s">
        <v>9541</v>
      </c>
      <c r="C328" s="11" t="s">
        <v>4344</v>
      </c>
      <c r="D328" s="11">
        <v>8040166084</v>
      </c>
      <c r="E328" s="180">
        <v>40833</v>
      </c>
      <c r="F328" s="212">
        <v>20114400402652</v>
      </c>
      <c r="G328" s="211">
        <v>20154400033262</v>
      </c>
      <c r="H328" s="180">
        <v>42054</v>
      </c>
      <c r="I328" s="11" t="s">
        <v>9542</v>
      </c>
      <c r="J328" s="180">
        <v>42185</v>
      </c>
      <c r="K328" s="10" t="s">
        <v>2423</v>
      </c>
      <c r="L328" s="10" t="s">
        <v>9543</v>
      </c>
      <c r="M328" s="10" t="s">
        <v>143</v>
      </c>
      <c r="N328" s="10" t="s">
        <v>1985</v>
      </c>
      <c r="O328" s="10" t="s">
        <v>9544</v>
      </c>
      <c r="P328" s="10" t="s">
        <v>4344</v>
      </c>
      <c r="Q328" s="10" t="s">
        <v>4344</v>
      </c>
    </row>
    <row r="329" spans="1:17" ht="14.25" customHeight="1" x14ac:dyDescent="0.2">
      <c r="A329" s="10">
        <f t="shared" si="1"/>
        <v>328</v>
      </c>
      <c r="B329" s="10" t="s">
        <v>9545</v>
      </c>
      <c r="C329" s="10" t="s">
        <v>9546</v>
      </c>
      <c r="D329" s="11">
        <v>8150040187</v>
      </c>
      <c r="E329" s="180">
        <v>41267</v>
      </c>
      <c r="F329" s="211">
        <v>20124400364682</v>
      </c>
      <c r="G329" s="211">
        <v>20164400107772</v>
      </c>
      <c r="H329" s="180">
        <v>42488</v>
      </c>
      <c r="I329" s="11">
        <v>20153300242691</v>
      </c>
      <c r="J329" s="180">
        <v>42321</v>
      </c>
      <c r="K329" s="10" t="s">
        <v>2423</v>
      </c>
      <c r="L329" s="10" t="s">
        <v>2277</v>
      </c>
      <c r="M329" s="10" t="s">
        <v>54</v>
      </c>
      <c r="N329" s="10" t="s">
        <v>25</v>
      </c>
      <c r="O329" s="10" t="s">
        <v>2278</v>
      </c>
      <c r="P329" s="10">
        <v>2701063</v>
      </c>
      <c r="Q329" s="10" t="s">
        <v>2279</v>
      </c>
    </row>
    <row r="330" spans="1:17" ht="14.25" customHeight="1" x14ac:dyDescent="0.2">
      <c r="A330" s="10">
        <f t="shared" si="1"/>
        <v>329</v>
      </c>
      <c r="B330" s="10" t="s">
        <v>9547</v>
      </c>
      <c r="C330" s="10" t="s">
        <v>9548</v>
      </c>
      <c r="D330" s="11">
        <v>8040121551</v>
      </c>
      <c r="E330" s="180">
        <v>41018</v>
      </c>
      <c r="F330" s="211">
        <v>20124400116822</v>
      </c>
      <c r="G330" s="211">
        <v>20164400150672</v>
      </c>
      <c r="H330" s="180">
        <v>42535</v>
      </c>
      <c r="I330" s="11">
        <v>20182600016281</v>
      </c>
      <c r="J330" s="180">
        <v>43138</v>
      </c>
      <c r="K330" s="10" t="s">
        <v>2423</v>
      </c>
      <c r="L330" s="10" t="s">
        <v>9549</v>
      </c>
      <c r="M330" s="10" t="s">
        <v>693</v>
      </c>
      <c r="N330" s="10" t="s">
        <v>143</v>
      </c>
      <c r="O330" s="10" t="s">
        <v>9550</v>
      </c>
      <c r="P330" s="10">
        <v>6199672</v>
      </c>
      <c r="Q330" s="10" t="s">
        <v>9551</v>
      </c>
    </row>
    <row r="331" spans="1:17" ht="14.25" customHeight="1" x14ac:dyDescent="0.2">
      <c r="A331" s="10">
        <f t="shared" si="1"/>
        <v>330</v>
      </c>
      <c r="B331" s="10" t="s">
        <v>9552</v>
      </c>
      <c r="C331" s="10" t="s">
        <v>9553</v>
      </c>
      <c r="D331" s="11">
        <v>8301022321</v>
      </c>
      <c r="E331" s="180">
        <v>37869</v>
      </c>
      <c r="F331" s="211" t="s">
        <v>9554</v>
      </c>
      <c r="G331" s="211">
        <v>20194400052132</v>
      </c>
      <c r="H331" s="180">
        <v>43528</v>
      </c>
      <c r="I331" s="11">
        <v>20193200111981</v>
      </c>
      <c r="J331" s="180">
        <v>43621</v>
      </c>
      <c r="K331" s="10" t="s">
        <v>2423</v>
      </c>
      <c r="L331" s="10" t="s">
        <v>9555</v>
      </c>
      <c r="M331" s="10" t="s">
        <v>4342</v>
      </c>
      <c r="N331" s="10" t="s">
        <v>34</v>
      </c>
      <c r="O331" s="10" t="s">
        <v>9556</v>
      </c>
      <c r="P331" s="10">
        <v>2603483</v>
      </c>
      <c r="Q331" s="10" t="s">
        <v>9557</v>
      </c>
    </row>
    <row r="332" spans="1:17" ht="14.25" customHeight="1" x14ac:dyDescent="0.2">
      <c r="A332" s="10">
        <f t="shared" si="1"/>
        <v>331</v>
      </c>
      <c r="B332" s="10" t="s">
        <v>9558</v>
      </c>
      <c r="C332" s="10" t="s">
        <v>9559</v>
      </c>
      <c r="D332" s="11">
        <v>9009782410</v>
      </c>
      <c r="E332" s="180" t="s">
        <v>9560</v>
      </c>
      <c r="F332" s="211">
        <v>20184400129642</v>
      </c>
      <c r="G332" s="211">
        <v>20184400329842</v>
      </c>
      <c r="H332" s="180">
        <v>43424</v>
      </c>
      <c r="I332" s="11">
        <v>20193200152861</v>
      </c>
      <c r="J332" s="180">
        <v>43661</v>
      </c>
      <c r="K332" s="10" t="s">
        <v>2423</v>
      </c>
      <c r="L332" s="10" t="s">
        <v>9561</v>
      </c>
      <c r="M332" s="10" t="s">
        <v>142</v>
      </c>
      <c r="N332" s="10" t="s">
        <v>143</v>
      </c>
      <c r="O332" s="10" t="s">
        <v>9562</v>
      </c>
      <c r="P332" s="10">
        <v>6913693</v>
      </c>
      <c r="Q332" s="10" t="s">
        <v>9563</v>
      </c>
    </row>
    <row r="333" spans="1:17" ht="14.25" customHeight="1" x14ac:dyDescent="0.2">
      <c r="A333" s="10">
        <f t="shared" si="1"/>
        <v>332</v>
      </c>
      <c r="B333" s="10" t="s">
        <v>9564</v>
      </c>
      <c r="C333" s="10" t="s">
        <v>9554</v>
      </c>
      <c r="D333" s="11">
        <v>8050191596</v>
      </c>
      <c r="E333" s="180">
        <v>42578</v>
      </c>
      <c r="F333" s="211">
        <v>20164400284832</v>
      </c>
      <c r="G333" s="211">
        <v>20194400186732</v>
      </c>
      <c r="H333" s="180">
        <v>43643</v>
      </c>
      <c r="I333" s="11">
        <v>20193200166841</v>
      </c>
      <c r="J333" s="180">
        <v>43672</v>
      </c>
      <c r="K333" s="10" t="s">
        <v>2423</v>
      </c>
      <c r="L333" s="10" t="s">
        <v>9565</v>
      </c>
      <c r="M333" s="10" t="s">
        <v>54</v>
      </c>
      <c r="N333" s="10" t="s">
        <v>25</v>
      </c>
      <c r="O333" s="10" t="s">
        <v>9566</v>
      </c>
      <c r="P333" s="10" t="s">
        <v>4344</v>
      </c>
      <c r="Q333" s="14" t="s">
        <v>9567</v>
      </c>
    </row>
    <row r="334" spans="1:17" ht="14.25" customHeight="1" x14ac:dyDescent="0.2">
      <c r="A334" s="10">
        <f t="shared" si="1"/>
        <v>333</v>
      </c>
      <c r="B334" s="10" t="s">
        <v>9568</v>
      </c>
      <c r="C334" s="10" t="s">
        <v>9569</v>
      </c>
      <c r="D334" s="11">
        <v>8110046681</v>
      </c>
      <c r="E334" s="180">
        <v>42966</v>
      </c>
      <c r="F334" s="211">
        <v>20184400246192</v>
      </c>
      <c r="G334" s="211">
        <v>20204400085472</v>
      </c>
      <c r="H334" s="180">
        <v>43902</v>
      </c>
      <c r="I334" s="11">
        <v>20193310205841</v>
      </c>
      <c r="J334" s="180">
        <v>43714</v>
      </c>
      <c r="K334" s="10" t="s">
        <v>2423</v>
      </c>
      <c r="L334" s="10" t="s">
        <v>9570</v>
      </c>
      <c r="M334" s="10" t="s">
        <v>50</v>
      </c>
      <c r="N334" s="10" t="s">
        <v>44</v>
      </c>
      <c r="O334" s="10" t="s">
        <v>9571</v>
      </c>
      <c r="P334" s="10" t="s">
        <v>4344</v>
      </c>
      <c r="Q334" s="10" t="s">
        <v>9572</v>
      </c>
    </row>
    <row r="335" spans="1:17" ht="14.25" customHeight="1" x14ac:dyDescent="0.2">
      <c r="A335" s="10">
        <f t="shared" si="1"/>
        <v>334</v>
      </c>
      <c r="B335" s="10" t="s">
        <v>9573</v>
      </c>
      <c r="C335" s="10" t="s">
        <v>9574</v>
      </c>
      <c r="D335" s="11">
        <v>8110267201</v>
      </c>
      <c r="E335" s="180">
        <v>40868</v>
      </c>
      <c r="F335" s="211">
        <v>20124400023082</v>
      </c>
      <c r="G335" s="211">
        <v>20194400015762</v>
      </c>
      <c r="H335" s="180">
        <v>43489</v>
      </c>
      <c r="I335" s="11">
        <v>20193200240221</v>
      </c>
      <c r="J335" s="180">
        <v>43740</v>
      </c>
      <c r="K335" s="10" t="s">
        <v>2423</v>
      </c>
      <c r="L335" s="10" t="s">
        <v>9575</v>
      </c>
      <c r="M335" s="10" t="s">
        <v>4342</v>
      </c>
      <c r="N335" s="10" t="s">
        <v>4342</v>
      </c>
      <c r="O335" s="10" t="s">
        <v>9576</v>
      </c>
      <c r="P335" s="10" t="s">
        <v>4344</v>
      </c>
      <c r="Q335" s="14" t="s">
        <v>9577</v>
      </c>
    </row>
    <row r="336" spans="1:17" ht="14.25" customHeight="1" x14ac:dyDescent="0.2">
      <c r="A336" s="10">
        <f t="shared" si="1"/>
        <v>335</v>
      </c>
      <c r="B336" s="10" t="s">
        <v>9578</v>
      </c>
      <c r="C336" s="10" t="s">
        <v>9579</v>
      </c>
      <c r="D336" s="24">
        <v>8090112657</v>
      </c>
      <c r="E336" s="182">
        <v>39909</v>
      </c>
      <c r="F336" s="236" t="s">
        <v>9580</v>
      </c>
      <c r="G336" s="235">
        <v>20194400283592</v>
      </c>
      <c r="H336" s="182">
        <v>43724</v>
      </c>
      <c r="I336" s="11">
        <v>20193310283631</v>
      </c>
      <c r="J336" s="180">
        <v>43776</v>
      </c>
      <c r="K336" s="10" t="s">
        <v>2423</v>
      </c>
      <c r="L336" s="10" t="s">
        <v>9581</v>
      </c>
      <c r="M336" s="10" t="s">
        <v>9582</v>
      </c>
      <c r="N336" s="10" t="s">
        <v>158</v>
      </c>
      <c r="O336" s="10" t="s">
        <v>9583</v>
      </c>
      <c r="P336" s="10">
        <v>2890057</v>
      </c>
      <c r="Q336" s="10" t="s">
        <v>9584</v>
      </c>
    </row>
    <row r="337" spans="1:26" ht="14.25" customHeight="1" x14ac:dyDescent="0.2">
      <c r="A337" s="10">
        <f t="shared" si="1"/>
        <v>336</v>
      </c>
      <c r="B337" s="10" t="s">
        <v>9585</v>
      </c>
      <c r="C337" s="10" t="s">
        <v>9586</v>
      </c>
      <c r="D337" s="11">
        <v>8050263244</v>
      </c>
      <c r="E337" s="180">
        <v>43337</v>
      </c>
      <c r="F337" s="211">
        <v>20184400190942</v>
      </c>
      <c r="G337" s="211">
        <v>20194400389992</v>
      </c>
      <c r="H337" s="180">
        <v>43818</v>
      </c>
      <c r="I337" s="11">
        <v>20193310291331</v>
      </c>
      <c r="J337" s="180">
        <v>43783</v>
      </c>
      <c r="K337" s="10" t="s">
        <v>2423</v>
      </c>
      <c r="L337" s="10" t="s">
        <v>9587</v>
      </c>
      <c r="M337" s="10" t="s">
        <v>508</v>
      </c>
      <c r="N337" s="10" t="s">
        <v>25</v>
      </c>
      <c r="O337" s="10" t="s">
        <v>9588</v>
      </c>
      <c r="P337" s="10">
        <v>6512000</v>
      </c>
      <c r="Q337" s="10" t="s">
        <v>9589</v>
      </c>
    </row>
    <row r="338" spans="1:26" ht="14.25" customHeight="1" x14ac:dyDescent="0.2">
      <c r="A338" s="10">
        <f t="shared" si="1"/>
        <v>337</v>
      </c>
      <c r="B338" s="10" t="s">
        <v>9590</v>
      </c>
      <c r="C338" s="10" t="s">
        <v>9591</v>
      </c>
      <c r="D338" s="11">
        <v>8110375880</v>
      </c>
      <c r="E338" s="180" t="s">
        <v>27</v>
      </c>
      <c r="F338" s="211">
        <v>20194400347572</v>
      </c>
      <c r="G338" s="211">
        <v>20194400347572</v>
      </c>
      <c r="H338" s="180">
        <v>43782</v>
      </c>
      <c r="I338" s="11">
        <v>20203310002301</v>
      </c>
      <c r="J338" s="180">
        <v>43837</v>
      </c>
      <c r="K338" s="10" t="s">
        <v>2423</v>
      </c>
      <c r="L338" s="10" t="s">
        <v>9592</v>
      </c>
      <c r="M338" s="10" t="s">
        <v>50</v>
      </c>
      <c r="N338" s="10" t="s">
        <v>44</v>
      </c>
      <c r="O338" s="10" t="s">
        <v>9593</v>
      </c>
      <c r="P338" s="10" t="s">
        <v>4344</v>
      </c>
      <c r="Q338" s="14" t="s">
        <v>8937</v>
      </c>
    </row>
    <row r="339" spans="1:26" ht="14.25" customHeight="1" x14ac:dyDescent="0.2">
      <c r="A339" s="10">
        <f t="shared" si="1"/>
        <v>338</v>
      </c>
      <c r="B339" s="10" t="s">
        <v>9594</v>
      </c>
      <c r="C339" s="10" t="s">
        <v>9595</v>
      </c>
      <c r="D339" s="11">
        <v>9005026166</v>
      </c>
      <c r="E339" s="180">
        <v>42990</v>
      </c>
      <c r="F339" s="211">
        <v>20174400251232</v>
      </c>
      <c r="G339" s="211">
        <v>20194400362012</v>
      </c>
      <c r="H339" s="180">
        <v>43795</v>
      </c>
      <c r="I339" s="11">
        <v>20203310005261</v>
      </c>
      <c r="J339" s="180">
        <v>43838</v>
      </c>
      <c r="K339" s="10" t="s">
        <v>2423</v>
      </c>
      <c r="L339" s="10" t="s">
        <v>9596</v>
      </c>
      <c r="M339" s="10" t="s">
        <v>4342</v>
      </c>
      <c r="N339" s="10" t="s">
        <v>4342</v>
      </c>
      <c r="O339" s="10" t="s">
        <v>2884</v>
      </c>
      <c r="P339" s="10">
        <v>3412969</v>
      </c>
      <c r="Q339" s="10" t="s">
        <v>9597</v>
      </c>
    </row>
    <row r="340" spans="1:26" ht="14.25" customHeight="1" x14ac:dyDescent="0.2">
      <c r="A340" s="10">
        <f t="shared" si="1"/>
        <v>339</v>
      </c>
      <c r="B340" s="10" t="s">
        <v>9598</v>
      </c>
      <c r="C340" s="10" t="s">
        <v>9599</v>
      </c>
      <c r="D340" s="11">
        <v>8301011716</v>
      </c>
      <c r="E340" s="180">
        <v>43403</v>
      </c>
      <c r="F340" s="211">
        <v>20184400312362</v>
      </c>
      <c r="G340" s="211">
        <v>20194400351012</v>
      </c>
      <c r="H340" s="180">
        <v>43787</v>
      </c>
      <c r="I340" s="11">
        <v>20203310005271</v>
      </c>
      <c r="J340" s="180">
        <v>43838</v>
      </c>
      <c r="K340" s="10" t="s">
        <v>2423</v>
      </c>
      <c r="L340" s="10" t="s">
        <v>9600</v>
      </c>
      <c r="M340" s="10" t="s">
        <v>2740</v>
      </c>
      <c r="N340" s="10" t="s">
        <v>4342</v>
      </c>
      <c r="O340" s="10" t="s">
        <v>9601</v>
      </c>
      <c r="P340" s="10" t="s">
        <v>4344</v>
      </c>
      <c r="Q340" s="14" t="s">
        <v>9602</v>
      </c>
    </row>
    <row r="341" spans="1:26" ht="14.25" customHeight="1" x14ac:dyDescent="0.2">
      <c r="A341" s="10">
        <f t="shared" si="1"/>
        <v>340</v>
      </c>
      <c r="B341" s="10" t="s">
        <v>9603</v>
      </c>
      <c r="C341" s="10" t="s">
        <v>9604</v>
      </c>
      <c r="D341" s="11">
        <v>8001584297</v>
      </c>
      <c r="E341" s="180">
        <v>42819</v>
      </c>
      <c r="F341" s="212">
        <v>20184400192892</v>
      </c>
      <c r="G341" s="212">
        <v>20194400034672</v>
      </c>
      <c r="H341" s="180">
        <v>43507</v>
      </c>
      <c r="I341" s="11">
        <v>20203310005761</v>
      </c>
      <c r="J341" s="180">
        <v>43838</v>
      </c>
      <c r="K341" s="10" t="s">
        <v>2423</v>
      </c>
      <c r="L341" s="10" t="s">
        <v>9605</v>
      </c>
      <c r="M341" s="10" t="s">
        <v>4342</v>
      </c>
      <c r="N341" s="10" t="s">
        <v>34</v>
      </c>
      <c r="O341" s="10" t="s">
        <v>9606</v>
      </c>
      <c r="P341" s="10" t="s">
        <v>4344</v>
      </c>
      <c r="Q341" s="14" t="s">
        <v>9607</v>
      </c>
    </row>
    <row r="342" spans="1:26" ht="14.25" customHeight="1" x14ac:dyDescent="0.2">
      <c r="A342" s="10">
        <f t="shared" si="1"/>
        <v>341</v>
      </c>
      <c r="B342" s="10" t="s">
        <v>9608</v>
      </c>
      <c r="C342" s="10" t="s">
        <v>9609</v>
      </c>
      <c r="D342" s="24">
        <v>8002451191</v>
      </c>
      <c r="E342" s="182">
        <v>43200</v>
      </c>
      <c r="F342" s="235">
        <v>20184400093162</v>
      </c>
      <c r="G342" s="235">
        <v>20194400360972</v>
      </c>
      <c r="H342" s="182" t="s">
        <v>9610</v>
      </c>
      <c r="I342" s="11">
        <v>20203310005881</v>
      </c>
      <c r="J342" s="180">
        <v>43838</v>
      </c>
      <c r="K342" s="10" t="s">
        <v>2423</v>
      </c>
      <c r="L342" s="10" t="s">
        <v>9611</v>
      </c>
      <c r="M342" s="10" t="s">
        <v>142</v>
      </c>
      <c r="N342" s="10" t="s">
        <v>143</v>
      </c>
      <c r="O342" s="10" t="s">
        <v>9612</v>
      </c>
      <c r="P342" s="10" t="s">
        <v>9613</v>
      </c>
      <c r="Q342" s="10" t="s">
        <v>9614</v>
      </c>
    </row>
    <row r="343" spans="1:26" ht="14.25" customHeight="1" x14ac:dyDescent="0.2">
      <c r="A343" s="10">
        <f t="shared" si="1"/>
        <v>342</v>
      </c>
      <c r="B343" s="10" t="s">
        <v>9615</v>
      </c>
      <c r="C343" s="10" t="s">
        <v>9616</v>
      </c>
      <c r="D343" s="11">
        <v>8110205166</v>
      </c>
      <c r="E343" s="180">
        <v>42664</v>
      </c>
      <c r="F343" s="211">
        <v>20194400365542</v>
      </c>
      <c r="G343" s="211">
        <v>20194400365542</v>
      </c>
      <c r="H343" s="180">
        <v>43798</v>
      </c>
      <c r="I343" s="11">
        <v>20203310012661</v>
      </c>
      <c r="J343" s="180">
        <v>43843</v>
      </c>
      <c r="K343" s="10" t="s">
        <v>2423</v>
      </c>
      <c r="L343" s="10" t="s">
        <v>9617</v>
      </c>
      <c r="M343" s="10" t="s">
        <v>50</v>
      </c>
      <c r="N343" s="10" t="s">
        <v>44</v>
      </c>
      <c r="O343" s="10" t="s">
        <v>9618</v>
      </c>
      <c r="P343" s="10" t="s">
        <v>9619</v>
      </c>
      <c r="Q343" s="10" t="s">
        <v>9620</v>
      </c>
    </row>
    <row r="344" spans="1:26" ht="14.25" customHeight="1" x14ac:dyDescent="0.2">
      <c r="A344" s="10">
        <f t="shared" si="1"/>
        <v>343</v>
      </c>
      <c r="B344" s="10" t="s">
        <v>9621</v>
      </c>
      <c r="C344" s="10" t="s">
        <v>9622</v>
      </c>
      <c r="D344" s="24">
        <v>9004087495</v>
      </c>
      <c r="E344" s="182">
        <v>43650</v>
      </c>
      <c r="F344" s="235">
        <v>20194400195352</v>
      </c>
      <c r="G344" s="235">
        <v>20204400015392</v>
      </c>
      <c r="H344" s="182">
        <v>43847</v>
      </c>
      <c r="I344" s="11">
        <v>20203310038171</v>
      </c>
      <c r="J344" s="180">
        <v>43877</v>
      </c>
      <c r="K344" s="10" t="s">
        <v>2423</v>
      </c>
      <c r="L344" s="10" t="s">
        <v>9623</v>
      </c>
      <c r="M344" s="10" t="s">
        <v>4342</v>
      </c>
      <c r="N344" s="10" t="s">
        <v>4342</v>
      </c>
      <c r="O344" s="10" t="s">
        <v>9624</v>
      </c>
      <c r="P344" s="10" t="s">
        <v>4344</v>
      </c>
      <c r="Q344" s="14" t="s">
        <v>9625</v>
      </c>
    </row>
    <row r="345" spans="1:26" ht="14.25" customHeight="1" x14ac:dyDescent="0.2">
      <c r="A345" s="10">
        <f t="shared" si="1"/>
        <v>344</v>
      </c>
      <c r="B345" s="10" t="s">
        <v>9626</v>
      </c>
      <c r="C345" s="10" t="s">
        <v>9627</v>
      </c>
      <c r="D345" s="11">
        <v>9000632302</v>
      </c>
      <c r="E345" s="180">
        <v>43745</v>
      </c>
      <c r="F345" s="211">
        <v>20194400307702</v>
      </c>
      <c r="G345" s="211">
        <v>20204400022782</v>
      </c>
      <c r="H345" s="180">
        <v>43852</v>
      </c>
      <c r="I345" s="11">
        <v>20203310042141</v>
      </c>
      <c r="J345" s="180">
        <v>43879</v>
      </c>
      <c r="K345" s="10" t="s">
        <v>2423</v>
      </c>
      <c r="L345" s="10" t="s">
        <v>9628</v>
      </c>
      <c r="M345" s="10" t="s">
        <v>3628</v>
      </c>
      <c r="N345" s="10" t="s">
        <v>44</v>
      </c>
      <c r="O345" s="10" t="s">
        <v>9629</v>
      </c>
      <c r="P345" s="10">
        <v>5318787</v>
      </c>
      <c r="Q345" s="10" t="s">
        <v>9630</v>
      </c>
    </row>
    <row r="346" spans="1:26" ht="14.25" customHeight="1" x14ac:dyDescent="0.2">
      <c r="A346" s="10">
        <f t="shared" si="1"/>
        <v>345</v>
      </c>
      <c r="B346" s="10" t="s">
        <v>9631</v>
      </c>
      <c r="C346" s="10" t="s">
        <v>9632</v>
      </c>
      <c r="D346" s="11">
        <v>8300338159</v>
      </c>
      <c r="E346" s="180">
        <v>43595</v>
      </c>
      <c r="F346" s="211">
        <v>20194400131172</v>
      </c>
      <c r="G346" s="211">
        <v>20204400055812</v>
      </c>
      <c r="H346" s="180">
        <v>43878</v>
      </c>
      <c r="I346" s="11">
        <v>20203310052921</v>
      </c>
      <c r="J346" s="180">
        <v>43889</v>
      </c>
      <c r="K346" s="10" t="s">
        <v>2423</v>
      </c>
      <c r="L346" s="10" t="s">
        <v>9633</v>
      </c>
      <c r="M346" s="10" t="s">
        <v>4342</v>
      </c>
      <c r="N346" s="10" t="s">
        <v>34</v>
      </c>
      <c r="O346" s="10" t="s">
        <v>9634</v>
      </c>
      <c r="P346" s="10">
        <v>5605900</v>
      </c>
      <c r="Q346" s="10" t="s">
        <v>9635</v>
      </c>
    </row>
    <row r="347" spans="1:26" ht="14.25" customHeight="1" x14ac:dyDescent="0.2">
      <c r="A347" s="10">
        <f t="shared" si="1"/>
        <v>346</v>
      </c>
      <c r="B347" s="10" t="s">
        <v>9636</v>
      </c>
      <c r="C347" s="10" t="s">
        <v>9637</v>
      </c>
      <c r="D347" s="11">
        <v>8605107726</v>
      </c>
      <c r="E347" s="180">
        <v>42410</v>
      </c>
      <c r="F347" s="211">
        <v>20164400038492</v>
      </c>
      <c r="G347" s="211">
        <v>20204400064152</v>
      </c>
      <c r="H347" s="180">
        <v>43882</v>
      </c>
      <c r="I347" s="11">
        <v>20203310076571</v>
      </c>
      <c r="J347" s="180">
        <v>43907</v>
      </c>
      <c r="K347" s="10" t="s">
        <v>2423</v>
      </c>
      <c r="L347" s="10" t="s">
        <v>3552</v>
      </c>
      <c r="M347" s="10" t="s">
        <v>4342</v>
      </c>
      <c r="N347" s="10" t="s">
        <v>34</v>
      </c>
      <c r="O347" s="10" t="s">
        <v>9638</v>
      </c>
      <c r="P347" s="10" t="s">
        <v>9639</v>
      </c>
      <c r="Q347" s="10" t="s">
        <v>4344</v>
      </c>
    </row>
    <row r="348" spans="1:26" ht="14.25" customHeight="1" x14ac:dyDescent="0.2">
      <c r="A348" s="10">
        <f t="shared" si="1"/>
        <v>347</v>
      </c>
      <c r="B348" s="10" t="s">
        <v>9640</v>
      </c>
      <c r="C348" s="10" t="s">
        <v>9641</v>
      </c>
      <c r="D348" s="11">
        <v>9007757839</v>
      </c>
      <c r="E348" s="180">
        <v>43315</v>
      </c>
      <c r="F348" s="211">
        <v>20184400317472</v>
      </c>
      <c r="G348" s="211">
        <v>20204400036752</v>
      </c>
      <c r="H348" s="180">
        <v>43861</v>
      </c>
      <c r="I348" s="11">
        <v>20203310079201</v>
      </c>
      <c r="J348" s="180">
        <v>43908</v>
      </c>
      <c r="K348" s="10" t="s">
        <v>2423</v>
      </c>
      <c r="L348" s="10" t="s">
        <v>9642</v>
      </c>
      <c r="M348" s="10" t="s">
        <v>4342</v>
      </c>
      <c r="N348" s="10" t="s">
        <v>34</v>
      </c>
      <c r="O348" s="10" t="s">
        <v>9643</v>
      </c>
      <c r="P348" s="10" t="s">
        <v>9644</v>
      </c>
      <c r="Q348" s="10" t="s">
        <v>9645</v>
      </c>
    </row>
    <row r="349" spans="1:26" ht="14.25" customHeight="1" x14ac:dyDescent="0.2">
      <c r="A349" s="10">
        <f t="shared" si="1"/>
        <v>348</v>
      </c>
      <c r="B349" s="10" t="s">
        <v>9646</v>
      </c>
      <c r="C349" s="10" t="s">
        <v>9647</v>
      </c>
      <c r="D349" s="11">
        <v>9005048344</v>
      </c>
      <c r="E349" s="180">
        <v>42541</v>
      </c>
      <c r="F349" s="211">
        <v>20164400155712</v>
      </c>
      <c r="G349" s="211">
        <v>20204400075972</v>
      </c>
      <c r="H349" s="180">
        <v>43894</v>
      </c>
      <c r="I349" s="11">
        <v>20203310131951</v>
      </c>
      <c r="J349" s="180">
        <v>43945</v>
      </c>
      <c r="K349" s="10" t="s">
        <v>2423</v>
      </c>
      <c r="L349" s="10" t="s">
        <v>9648</v>
      </c>
      <c r="M349" s="10" t="s">
        <v>4342</v>
      </c>
      <c r="N349" s="10" t="s">
        <v>34</v>
      </c>
      <c r="O349" s="10" t="s">
        <v>9649</v>
      </c>
      <c r="P349" s="10">
        <v>3105692135</v>
      </c>
      <c r="Q349" s="10" t="s">
        <v>9650</v>
      </c>
    </row>
    <row r="350" spans="1:26" ht="14.25" customHeight="1" x14ac:dyDescent="0.2">
      <c r="A350" s="10">
        <f t="shared" si="1"/>
        <v>349</v>
      </c>
      <c r="B350" s="10" t="s">
        <v>9651</v>
      </c>
      <c r="C350" s="28" t="s">
        <v>9652</v>
      </c>
      <c r="D350" s="24">
        <v>8920995099</v>
      </c>
      <c r="E350" s="182">
        <v>43705</v>
      </c>
      <c r="F350" s="235">
        <v>20194400264842</v>
      </c>
      <c r="G350" s="236">
        <v>20204400147062</v>
      </c>
      <c r="H350" s="182">
        <v>43949</v>
      </c>
      <c r="I350" s="11">
        <v>20203310151921</v>
      </c>
      <c r="J350" s="180">
        <v>43962</v>
      </c>
      <c r="K350" s="10" t="s">
        <v>2423</v>
      </c>
      <c r="L350" s="10" t="s">
        <v>9653</v>
      </c>
      <c r="M350" s="10" t="s">
        <v>1205</v>
      </c>
      <c r="N350" s="10" t="s">
        <v>669</v>
      </c>
      <c r="O350" s="10" t="s">
        <v>9654</v>
      </c>
      <c r="P350" s="10" t="s">
        <v>4344</v>
      </c>
      <c r="Q350" s="14" t="s">
        <v>9655</v>
      </c>
    </row>
    <row r="351" spans="1:26" ht="14.25" customHeight="1" x14ac:dyDescent="0.2">
      <c r="A351" s="10">
        <f t="shared" si="1"/>
        <v>350</v>
      </c>
      <c r="B351" s="10" t="s">
        <v>9656</v>
      </c>
      <c r="C351" s="10" t="s">
        <v>4344</v>
      </c>
      <c r="D351" s="11">
        <v>9005135807</v>
      </c>
      <c r="E351" s="180">
        <v>42668</v>
      </c>
      <c r="F351" s="211">
        <v>20174400051782</v>
      </c>
      <c r="G351" s="211">
        <v>20204400222722</v>
      </c>
      <c r="H351" s="180">
        <v>44012</v>
      </c>
      <c r="I351" s="11">
        <v>20203310267721</v>
      </c>
      <c r="J351" s="180">
        <v>44035</v>
      </c>
      <c r="K351" s="10" t="s">
        <v>2423</v>
      </c>
      <c r="L351" s="10" t="s">
        <v>9657</v>
      </c>
      <c r="M351" s="10" t="s">
        <v>6234</v>
      </c>
      <c r="N351" s="10" t="s">
        <v>25</v>
      </c>
      <c r="O351" s="10" t="s">
        <v>9658</v>
      </c>
      <c r="P351" s="10">
        <v>2648046</v>
      </c>
      <c r="Q351" s="10" t="s">
        <v>9659</v>
      </c>
    </row>
    <row r="352" spans="1:26" ht="14.25" customHeight="1" x14ac:dyDescent="0.25">
      <c r="A352" s="10">
        <f t="shared" si="1"/>
        <v>351</v>
      </c>
      <c r="B352" s="10" t="s">
        <v>9660</v>
      </c>
      <c r="C352" s="10" t="s">
        <v>9661</v>
      </c>
      <c r="D352" s="11">
        <v>9001611802</v>
      </c>
      <c r="E352" s="180">
        <v>42825</v>
      </c>
      <c r="F352" s="211">
        <v>20174400085952</v>
      </c>
      <c r="G352" s="211">
        <v>20204400244052</v>
      </c>
      <c r="H352" s="180">
        <v>44025</v>
      </c>
      <c r="I352" s="11">
        <v>20203310272781</v>
      </c>
      <c r="J352" s="180">
        <v>44039</v>
      </c>
      <c r="K352" s="10" t="s">
        <v>2423</v>
      </c>
      <c r="L352" s="10" t="s">
        <v>9642</v>
      </c>
      <c r="M352" s="10" t="s">
        <v>27</v>
      </c>
      <c r="N352" s="10" t="s">
        <v>27</v>
      </c>
      <c r="O352" s="10" t="s">
        <v>9662</v>
      </c>
      <c r="P352" s="10">
        <v>7424266</v>
      </c>
      <c r="Q352" s="10" t="s">
        <v>9663</v>
      </c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4.25" customHeight="1" x14ac:dyDescent="0.25">
      <c r="A353" s="10">
        <f t="shared" si="1"/>
        <v>352</v>
      </c>
      <c r="B353" s="10" t="s">
        <v>9664</v>
      </c>
      <c r="C353" s="10" t="s">
        <v>9665</v>
      </c>
      <c r="D353" s="11">
        <v>9000255731</v>
      </c>
      <c r="E353" s="180">
        <v>41935</v>
      </c>
      <c r="F353" s="211">
        <v>20144400372142</v>
      </c>
      <c r="G353" s="211" t="s">
        <v>9666</v>
      </c>
      <c r="H353" s="180">
        <v>44025</v>
      </c>
      <c r="I353" s="11">
        <v>20203310281491</v>
      </c>
      <c r="J353" s="180">
        <v>44043</v>
      </c>
      <c r="K353" s="10" t="s">
        <v>1161</v>
      </c>
      <c r="L353" s="10" t="s">
        <v>9667</v>
      </c>
      <c r="M353" s="10" t="s">
        <v>1824</v>
      </c>
      <c r="N353" s="10" t="s">
        <v>463</v>
      </c>
      <c r="O353" s="10" t="s">
        <v>9668</v>
      </c>
      <c r="P353" s="10">
        <v>6778400</v>
      </c>
      <c r="Q353" s="10" t="s">
        <v>9669</v>
      </c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4.25" customHeight="1" x14ac:dyDescent="0.2">
      <c r="A354" s="10">
        <f t="shared" si="1"/>
        <v>353</v>
      </c>
      <c r="B354" s="10" t="s">
        <v>9670</v>
      </c>
      <c r="C354" s="10" t="s">
        <v>27</v>
      </c>
      <c r="D354" s="11">
        <v>9006399708</v>
      </c>
      <c r="E354" s="180">
        <v>43220</v>
      </c>
      <c r="F354" s="211">
        <v>20204400078782</v>
      </c>
      <c r="G354" s="212">
        <v>20204400293362</v>
      </c>
      <c r="H354" s="180">
        <v>44053</v>
      </c>
      <c r="I354" s="11">
        <v>20203310337291</v>
      </c>
      <c r="J354" s="180">
        <v>44070</v>
      </c>
      <c r="K354" s="10" t="s">
        <v>2423</v>
      </c>
      <c r="L354" s="10" t="s">
        <v>9671</v>
      </c>
      <c r="M354" s="10" t="s">
        <v>33</v>
      </c>
      <c r="N354" s="10" t="s">
        <v>33</v>
      </c>
      <c r="O354" s="10" t="s">
        <v>9672</v>
      </c>
      <c r="P354" s="10" t="s">
        <v>27</v>
      </c>
      <c r="Q354" s="10" t="s">
        <v>9673</v>
      </c>
    </row>
    <row r="355" spans="1:26" ht="14.25" customHeight="1" x14ac:dyDescent="0.2">
      <c r="A355" s="10">
        <f t="shared" si="1"/>
        <v>354</v>
      </c>
      <c r="B355" s="10" t="s">
        <v>9674</v>
      </c>
      <c r="C355" s="28" t="s">
        <v>9675</v>
      </c>
      <c r="D355" s="24">
        <v>8160084658</v>
      </c>
      <c r="E355" s="182">
        <v>43644</v>
      </c>
      <c r="F355" s="235">
        <v>20194400190082</v>
      </c>
      <c r="G355" s="235">
        <v>20204400309352</v>
      </c>
      <c r="H355" s="182">
        <v>44063</v>
      </c>
      <c r="I355" s="11">
        <v>20203310357801</v>
      </c>
      <c r="J355" s="180">
        <v>44077</v>
      </c>
      <c r="K355" s="10" t="s">
        <v>2423</v>
      </c>
      <c r="L355" s="10" t="s">
        <v>9676</v>
      </c>
      <c r="M355" s="10" t="s">
        <v>9677</v>
      </c>
      <c r="N355" s="10" t="s">
        <v>353</v>
      </c>
      <c r="O355" s="10" t="s">
        <v>9678</v>
      </c>
      <c r="P355" s="10" t="s">
        <v>4344</v>
      </c>
      <c r="Q355" s="10" t="s">
        <v>9679</v>
      </c>
    </row>
    <row r="356" spans="1:26" ht="14.25" customHeight="1" x14ac:dyDescent="0.2">
      <c r="A356" s="10">
        <f t="shared" si="1"/>
        <v>355</v>
      </c>
      <c r="B356" s="10" t="s">
        <v>9680</v>
      </c>
      <c r="C356" s="10" t="s">
        <v>9681</v>
      </c>
      <c r="D356" s="11">
        <v>9009387474</v>
      </c>
      <c r="E356" s="180">
        <v>43825</v>
      </c>
      <c r="F356" s="211">
        <v>20204400064822</v>
      </c>
      <c r="G356" s="211">
        <v>20204400316292</v>
      </c>
      <c r="H356" s="180">
        <v>44069</v>
      </c>
      <c r="I356" s="11">
        <v>20203310371841</v>
      </c>
      <c r="J356" s="180">
        <v>44085</v>
      </c>
      <c r="K356" s="10" t="s">
        <v>2423</v>
      </c>
      <c r="L356" s="10" t="s">
        <v>9682</v>
      </c>
      <c r="M356" s="10" t="s">
        <v>9683</v>
      </c>
      <c r="N356" s="10" t="s">
        <v>1074</v>
      </c>
      <c r="O356" s="10" t="s">
        <v>9684</v>
      </c>
      <c r="P356" s="10" t="s">
        <v>27</v>
      </c>
      <c r="Q356" s="10" t="s">
        <v>9685</v>
      </c>
    </row>
    <row r="357" spans="1:26" ht="14.25" customHeight="1" x14ac:dyDescent="0.2">
      <c r="A357" s="10">
        <f t="shared" si="1"/>
        <v>356</v>
      </c>
      <c r="B357" s="10" t="s">
        <v>9686</v>
      </c>
      <c r="C357" s="10" t="s">
        <v>9687</v>
      </c>
      <c r="D357" s="11">
        <v>8040145370</v>
      </c>
      <c r="E357" s="180">
        <v>40890</v>
      </c>
      <c r="F357" s="211">
        <v>20114400402782</v>
      </c>
      <c r="G357" s="211">
        <v>20204400335952</v>
      </c>
      <c r="H357" s="180">
        <v>44082</v>
      </c>
      <c r="I357" s="11">
        <v>20203310388731</v>
      </c>
      <c r="J357" s="180">
        <v>44095</v>
      </c>
      <c r="K357" s="10" t="s">
        <v>2423</v>
      </c>
      <c r="L357" s="10" t="s">
        <v>4344</v>
      </c>
      <c r="M357" s="10" t="s">
        <v>1985</v>
      </c>
      <c r="N357" s="10" t="s">
        <v>143</v>
      </c>
      <c r="O357" s="10" t="s">
        <v>5919</v>
      </c>
      <c r="P357" s="10">
        <v>6468288</v>
      </c>
      <c r="Q357" s="10" t="s">
        <v>5920</v>
      </c>
    </row>
    <row r="358" spans="1:26" ht="14.25" customHeight="1" x14ac:dyDescent="0.2">
      <c r="A358" s="10">
        <f t="shared" si="1"/>
        <v>357</v>
      </c>
      <c r="B358" s="10" t="s">
        <v>9688</v>
      </c>
      <c r="C358" s="10" t="s">
        <v>9689</v>
      </c>
      <c r="D358" s="11">
        <v>9004637134</v>
      </c>
      <c r="E358" s="180">
        <v>43661</v>
      </c>
      <c r="F358" s="211">
        <v>20204400187302</v>
      </c>
      <c r="G358" s="211">
        <v>20204400352222</v>
      </c>
      <c r="H358" s="180">
        <v>44095</v>
      </c>
      <c r="I358" s="11">
        <v>20203310417071</v>
      </c>
      <c r="J358" s="180">
        <v>44106</v>
      </c>
      <c r="K358" s="10" t="s">
        <v>2423</v>
      </c>
      <c r="L358" s="10" t="s">
        <v>9690</v>
      </c>
      <c r="M358" s="10" t="s">
        <v>142</v>
      </c>
      <c r="N358" s="10" t="s">
        <v>143</v>
      </c>
      <c r="O358" s="10" t="s">
        <v>9691</v>
      </c>
      <c r="P358" s="10" t="s">
        <v>27</v>
      </c>
      <c r="Q358" s="10" t="s">
        <v>9692</v>
      </c>
    </row>
    <row r="359" spans="1:26" ht="14.25" customHeight="1" x14ac:dyDescent="0.2">
      <c r="A359" s="10">
        <f t="shared" si="1"/>
        <v>358</v>
      </c>
      <c r="B359" s="10" t="s">
        <v>9693</v>
      </c>
      <c r="C359" s="10" t="s">
        <v>9694</v>
      </c>
      <c r="D359" s="11">
        <v>9001303845</v>
      </c>
      <c r="E359" s="180">
        <v>41270</v>
      </c>
      <c r="F359" s="211">
        <v>20144400203362</v>
      </c>
      <c r="G359" s="211">
        <v>20204400335962</v>
      </c>
      <c r="H359" s="180">
        <v>44082</v>
      </c>
      <c r="I359" s="11">
        <v>20203310448191</v>
      </c>
      <c r="J359" s="180">
        <v>44118</v>
      </c>
      <c r="K359" s="10" t="s">
        <v>2423</v>
      </c>
      <c r="L359" s="10" t="s">
        <v>9695</v>
      </c>
      <c r="M359" s="10" t="s">
        <v>1695</v>
      </c>
      <c r="N359" s="10" t="s">
        <v>143</v>
      </c>
      <c r="O359" s="10" t="s">
        <v>9696</v>
      </c>
      <c r="P359" s="10" t="s">
        <v>9697</v>
      </c>
      <c r="Q359" s="10" t="s">
        <v>9698</v>
      </c>
    </row>
    <row r="360" spans="1:26" ht="14.25" customHeight="1" x14ac:dyDescent="0.2">
      <c r="A360" s="10">
        <f t="shared" si="1"/>
        <v>359</v>
      </c>
      <c r="B360" s="10" t="s">
        <v>9699</v>
      </c>
      <c r="C360" s="10" t="s">
        <v>9700</v>
      </c>
      <c r="D360" s="11">
        <v>8150003889</v>
      </c>
      <c r="E360" s="180">
        <v>43784</v>
      </c>
      <c r="F360" s="211">
        <v>20204400217122</v>
      </c>
      <c r="G360" s="211">
        <v>20204400450842</v>
      </c>
      <c r="H360" s="180">
        <v>44159</v>
      </c>
      <c r="I360" s="11">
        <v>20203310572581</v>
      </c>
      <c r="J360" s="180">
        <v>44166</v>
      </c>
      <c r="K360" s="10" t="s">
        <v>2423</v>
      </c>
      <c r="L360" s="10" t="s">
        <v>2657</v>
      </c>
      <c r="M360" s="10" t="s">
        <v>2118</v>
      </c>
      <c r="N360" s="10" t="s">
        <v>25</v>
      </c>
      <c r="O360" s="10" t="s">
        <v>9701</v>
      </c>
      <c r="P360" s="10">
        <v>3207202858</v>
      </c>
      <c r="Q360" s="10" t="s">
        <v>9702</v>
      </c>
    </row>
    <row r="361" spans="1:26" ht="14.25" customHeight="1" x14ac:dyDescent="0.2">
      <c r="A361" s="10">
        <f t="shared" si="1"/>
        <v>360</v>
      </c>
      <c r="B361" s="10" t="s">
        <v>9703</v>
      </c>
      <c r="C361" s="11" t="s">
        <v>9704</v>
      </c>
      <c r="D361" s="11">
        <v>9007898590</v>
      </c>
      <c r="E361" s="180">
        <v>43097</v>
      </c>
      <c r="F361" s="211">
        <v>20184400301982</v>
      </c>
      <c r="G361" s="211">
        <v>20204400427802</v>
      </c>
      <c r="H361" s="180">
        <v>44145</v>
      </c>
      <c r="I361" s="11">
        <v>20203310580361</v>
      </c>
      <c r="J361" s="180">
        <v>44168</v>
      </c>
      <c r="K361" s="10" t="s">
        <v>2423</v>
      </c>
      <c r="L361" s="10" t="s">
        <v>9705</v>
      </c>
      <c r="M361" s="10" t="s">
        <v>285</v>
      </c>
      <c r="N361" s="10" t="s">
        <v>286</v>
      </c>
      <c r="O361" s="10" t="s">
        <v>9706</v>
      </c>
      <c r="P361" s="10" t="s">
        <v>9707</v>
      </c>
      <c r="Q361" s="10" t="s">
        <v>9708</v>
      </c>
    </row>
    <row r="362" spans="1:26" ht="14.25" customHeight="1" x14ac:dyDescent="0.2">
      <c r="A362" s="10">
        <f t="shared" si="1"/>
        <v>361</v>
      </c>
      <c r="B362" s="10" t="s">
        <v>9709</v>
      </c>
      <c r="C362" s="10" t="s">
        <v>9710</v>
      </c>
      <c r="D362" s="11">
        <v>8305113879</v>
      </c>
      <c r="E362" s="180">
        <v>40301</v>
      </c>
      <c r="F362" s="211">
        <v>20104400158392</v>
      </c>
      <c r="G362" s="211">
        <v>20204400447252</v>
      </c>
      <c r="H362" s="180">
        <v>44158</v>
      </c>
      <c r="I362" s="11">
        <v>20203310588201</v>
      </c>
      <c r="J362" s="180">
        <v>44172</v>
      </c>
      <c r="K362" s="10" t="s">
        <v>2423</v>
      </c>
      <c r="L362" s="10" t="s">
        <v>9711</v>
      </c>
      <c r="M362" s="10" t="s">
        <v>352</v>
      </c>
      <c r="N362" s="10" t="s">
        <v>353</v>
      </c>
      <c r="O362" s="10" t="s">
        <v>9712</v>
      </c>
      <c r="P362" s="10" t="s">
        <v>27</v>
      </c>
      <c r="Q362" s="10" t="s">
        <v>9713</v>
      </c>
    </row>
    <row r="363" spans="1:26" ht="14.25" customHeight="1" x14ac:dyDescent="0.2">
      <c r="A363" s="10">
        <f t="shared" si="1"/>
        <v>362</v>
      </c>
      <c r="B363" s="10" t="s">
        <v>9714</v>
      </c>
      <c r="C363" s="10" t="s">
        <v>27</v>
      </c>
      <c r="D363" s="11">
        <v>8110428480</v>
      </c>
      <c r="E363" s="180">
        <v>41162</v>
      </c>
      <c r="F363" s="211">
        <v>20194400193792</v>
      </c>
      <c r="G363" s="235">
        <v>20204400458022</v>
      </c>
      <c r="H363" s="182">
        <v>44165</v>
      </c>
      <c r="I363" s="11">
        <v>20203310589341</v>
      </c>
      <c r="J363" s="180">
        <v>44172</v>
      </c>
      <c r="K363" s="10" t="s">
        <v>2423</v>
      </c>
      <c r="L363" s="10" t="s">
        <v>9715</v>
      </c>
      <c r="M363" s="10" t="s">
        <v>9716</v>
      </c>
      <c r="N363" s="10" t="s">
        <v>44</v>
      </c>
      <c r="O363" s="10" t="s">
        <v>9717</v>
      </c>
      <c r="P363" s="10" t="s">
        <v>9718</v>
      </c>
      <c r="Q363" s="10" t="s">
        <v>27</v>
      </c>
    </row>
    <row r="364" spans="1:26" ht="14.25" customHeight="1" x14ac:dyDescent="0.2">
      <c r="A364" s="10">
        <f t="shared" si="1"/>
        <v>363</v>
      </c>
      <c r="B364" s="10" t="s">
        <v>9719</v>
      </c>
      <c r="C364" s="10" t="s">
        <v>9720</v>
      </c>
      <c r="D364" s="11">
        <v>8110370611</v>
      </c>
      <c r="E364" s="180">
        <v>41288</v>
      </c>
      <c r="F364" s="211">
        <v>20134400027832</v>
      </c>
      <c r="G364" s="211">
        <v>20204400451272</v>
      </c>
      <c r="H364" s="180">
        <v>44160</v>
      </c>
      <c r="I364" s="11">
        <v>20203310590271</v>
      </c>
      <c r="J364" s="180">
        <v>44172</v>
      </c>
      <c r="K364" s="10" t="s">
        <v>2423</v>
      </c>
      <c r="L364" s="10" t="s">
        <v>9721</v>
      </c>
      <c r="M364" s="10" t="s">
        <v>6637</v>
      </c>
      <c r="N364" s="10" t="s">
        <v>44</v>
      </c>
      <c r="O364" s="10" t="s">
        <v>9722</v>
      </c>
      <c r="P364" s="10">
        <v>2890730</v>
      </c>
      <c r="Q364" s="10" t="s">
        <v>9723</v>
      </c>
    </row>
    <row r="365" spans="1:26" ht="14.25" customHeight="1" x14ac:dyDescent="0.25">
      <c r="A365" s="10">
        <f t="shared" si="1"/>
        <v>364</v>
      </c>
      <c r="B365" s="10" t="s">
        <v>9724</v>
      </c>
      <c r="C365" s="10" t="s">
        <v>6752</v>
      </c>
      <c r="D365" s="11">
        <v>8001925733</v>
      </c>
      <c r="E365" s="180">
        <v>43021</v>
      </c>
      <c r="F365" s="211">
        <v>20184400062092</v>
      </c>
      <c r="G365" s="211">
        <v>20204400466822</v>
      </c>
      <c r="H365" s="180">
        <v>44169</v>
      </c>
      <c r="I365" s="11">
        <v>20203310665351</v>
      </c>
      <c r="J365" s="180">
        <v>44189</v>
      </c>
      <c r="K365" s="10" t="s">
        <v>5917</v>
      </c>
      <c r="L365" s="10" t="s">
        <v>9725</v>
      </c>
      <c r="M365" s="10" t="s">
        <v>4342</v>
      </c>
      <c r="N365" s="10" t="s">
        <v>4342</v>
      </c>
      <c r="O365" s="10" t="s">
        <v>9726</v>
      </c>
      <c r="P365" s="10">
        <v>2016537</v>
      </c>
      <c r="Q365" s="10" t="s">
        <v>9727</v>
      </c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4.25" customHeight="1" x14ac:dyDescent="0.2">
      <c r="A366" s="10">
        <f t="shared" si="1"/>
        <v>365</v>
      </c>
      <c r="B366" s="10" t="s">
        <v>9728</v>
      </c>
      <c r="C366" s="10" t="s">
        <v>9729</v>
      </c>
      <c r="D366" s="11">
        <v>9007234231</v>
      </c>
      <c r="E366" s="180">
        <v>43929</v>
      </c>
      <c r="F366" s="211">
        <v>20204400172132</v>
      </c>
      <c r="G366" s="211">
        <v>20204400466132</v>
      </c>
      <c r="H366" s="180">
        <v>44169</v>
      </c>
      <c r="I366" s="11">
        <v>20213310002631</v>
      </c>
      <c r="J366" s="180">
        <v>44201</v>
      </c>
      <c r="K366" s="10" t="s">
        <v>2423</v>
      </c>
      <c r="L366" s="10" t="s">
        <v>9730</v>
      </c>
      <c r="M366" s="10" t="s">
        <v>4130</v>
      </c>
      <c r="N366" s="10" t="s">
        <v>44</v>
      </c>
      <c r="O366" s="10" t="s">
        <v>9731</v>
      </c>
      <c r="P366" s="10" t="s">
        <v>27</v>
      </c>
      <c r="Q366" s="10" t="s">
        <v>9732</v>
      </c>
    </row>
    <row r="367" spans="1:26" ht="14.25" customHeight="1" x14ac:dyDescent="0.2">
      <c r="A367" s="10">
        <f t="shared" si="1"/>
        <v>366</v>
      </c>
      <c r="B367" s="10" t="s">
        <v>9733</v>
      </c>
      <c r="C367" s="28" t="s">
        <v>9734</v>
      </c>
      <c r="D367" s="24">
        <v>8240055834</v>
      </c>
      <c r="E367" s="182">
        <v>41053</v>
      </c>
      <c r="F367" s="235">
        <v>20124400162422</v>
      </c>
      <c r="G367" s="235">
        <v>20204400487122</v>
      </c>
      <c r="H367" s="182">
        <v>44186</v>
      </c>
      <c r="I367" s="11">
        <v>20213310079501</v>
      </c>
      <c r="J367" s="180">
        <v>44253</v>
      </c>
      <c r="K367" s="10" t="s">
        <v>2423</v>
      </c>
      <c r="L367" s="10" t="s">
        <v>9735</v>
      </c>
      <c r="M367" s="10" t="s">
        <v>2449</v>
      </c>
      <c r="N367" s="10" t="s">
        <v>306</v>
      </c>
      <c r="O367" s="10" t="s">
        <v>9736</v>
      </c>
      <c r="P367" s="10" t="s">
        <v>27</v>
      </c>
      <c r="Q367" s="14" t="s">
        <v>9737</v>
      </c>
    </row>
    <row r="368" spans="1:26" ht="14.25" customHeight="1" x14ac:dyDescent="0.2">
      <c r="A368" s="10">
        <f t="shared" si="1"/>
        <v>367</v>
      </c>
      <c r="B368" s="10" t="s">
        <v>9738</v>
      </c>
      <c r="C368" s="10" t="s">
        <v>9739</v>
      </c>
      <c r="D368" s="11">
        <v>8001610414</v>
      </c>
      <c r="E368" s="180">
        <v>43861</v>
      </c>
      <c r="F368" s="211">
        <v>20204400212972</v>
      </c>
      <c r="G368" s="211">
        <v>20204400495832</v>
      </c>
      <c r="H368" s="180">
        <v>44193</v>
      </c>
      <c r="I368" s="11">
        <v>20213310092761</v>
      </c>
      <c r="J368" s="180">
        <v>44294</v>
      </c>
      <c r="K368" s="10" t="s">
        <v>2423</v>
      </c>
      <c r="L368" s="10" t="s">
        <v>9740</v>
      </c>
      <c r="M368" s="10" t="s">
        <v>33</v>
      </c>
      <c r="N368" s="10" t="s">
        <v>33</v>
      </c>
      <c r="O368" s="10" t="s">
        <v>9741</v>
      </c>
      <c r="P368" s="10" t="s">
        <v>27</v>
      </c>
      <c r="Q368" s="10" t="s">
        <v>9742</v>
      </c>
    </row>
    <row r="369" spans="1:26" ht="14.25" customHeight="1" x14ac:dyDescent="0.2">
      <c r="A369" s="10">
        <f t="shared" si="1"/>
        <v>368</v>
      </c>
      <c r="B369" s="10" t="s">
        <v>9743</v>
      </c>
      <c r="C369" s="10" t="s">
        <v>9744</v>
      </c>
      <c r="D369" s="11">
        <v>9004527081</v>
      </c>
      <c r="E369" s="180">
        <v>43518</v>
      </c>
      <c r="F369" s="211">
        <v>20194400079022</v>
      </c>
      <c r="G369" s="211">
        <v>20214400112592</v>
      </c>
      <c r="H369" s="180">
        <v>44291</v>
      </c>
      <c r="I369" s="11">
        <v>20213310162641</v>
      </c>
      <c r="J369" s="180">
        <v>44308</v>
      </c>
      <c r="K369" s="10" t="s">
        <v>2423</v>
      </c>
      <c r="L369" s="10" t="s">
        <v>9745</v>
      </c>
      <c r="M369" s="10" t="s">
        <v>33</v>
      </c>
      <c r="N369" s="10" t="s">
        <v>33</v>
      </c>
      <c r="O369" s="10" t="s">
        <v>9746</v>
      </c>
      <c r="P369" s="10">
        <v>7163008</v>
      </c>
      <c r="Q369" s="10" t="s">
        <v>9747</v>
      </c>
    </row>
    <row r="370" spans="1:26" ht="14.25" customHeight="1" x14ac:dyDescent="0.2">
      <c r="A370" s="10">
        <f t="shared" si="1"/>
        <v>369</v>
      </c>
      <c r="B370" s="10" t="s">
        <v>9748</v>
      </c>
      <c r="C370" s="10" t="s">
        <v>9749</v>
      </c>
      <c r="D370" s="11">
        <v>8040078598</v>
      </c>
      <c r="E370" s="180">
        <v>43652</v>
      </c>
      <c r="F370" s="211">
        <v>20204400085772</v>
      </c>
      <c r="G370" s="211">
        <v>20214400103682</v>
      </c>
      <c r="H370" s="180">
        <v>44341</v>
      </c>
      <c r="I370" s="11">
        <v>20213310167801</v>
      </c>
      <c r="J370" s="180">
        <v>44309</v>
      </c>
      <c r="K370" s="10" t="s">
        <v>2423</v>
      </c>
      <c r="L370" s="10" t="s">
        <v>9750</v>
      </c>
      <c r="M370" s="10" t="s">
        <v>1985</v>
      </c>
      <c r="N370" s="10" t="s">
        <v>143</v>
      </c>
      <c r="O370" s="10" t="s">
        <v>9751</v>
      </c>
      <c r="P370" s="10">
        <v>6159880</v>
      </c>
      <c r="Q370" s="10" t="s">
        <v>9752</v>
      </c>
    </row>
    <row r="371" spans="1:26" ht="14.25" customHeight="1" x14ac:dyDescent="0.2">
      <c r="A371" s="10">
        <f t="shared" si="1"/>
        <v>370</v>
      </c>
      <c r="B371" s="10" t="s">
        <v>9753</v>
      </c>
      <c r="C371" s="10" t="s">
        <v>9754</v>
      </c>
      <c r="D371" s="11">
        <v>8903036737</v>
      </c>
      <c r="E371" s="180">
        <v>43156</v>
      </c>
      <c r="F371" s="211">
        <v>20184400132292</v>
      </c>
      <c r="G371" s="211">
        <v>20214400111212</v>
      </c>
      <c r="H371" s="180">
        <v>44291</v>
      </c>
      <c r="I371" s="11">
        <v>20213310200711</v>
      </c>
      <c r="J371" s="180">
        <v>44321</v>
      </c>
      <c r="K371" s="10" t="s">
        <v>2423</v>
      </c>
      <c r="L371" s="10" t="s">
        <v>9755</v>
      </c>
      <c r="M371" s="10" t="s">
        <v>54</v>
      </c>
      <c r="N371" s="10" t="s">
        <v>25</v>
      </c>
      <c r="O371" s="10" t="s">
        <v>9756</v>
      </c>
      <c r="P371" s="10" t="s">
        <v>9757</v>
      </c>
      <c r="Q371" s="10" t="s">
        <v>9758</v>
      </c>
    </row>
    <row r="372" spans="1:26" ht="14.25" customHeight="1" x14ac:dyDescent="0.2">
      <c r="A372" s="10">
        <f t="shared" si="1"/>
        <v>371</v>
      </c>
      <c r="B372" s="10" t="s">
        <v>9759</v>
      </c>
      <c r="C372" s="10" t="s">
        <v>9760</v>
      </c>
      <c r="D372" s="11">
        <v>8902002226</v>
      </c>
      <c r="E372" s="180">
        <v>42964</v>
      </c>
      <c r="F372" s="211">
        <v>20174400227672</v>
      </c>
      <c r="G372" s="211">
        <v>20214400158032</v>
      </c>
      <c r="H372" s="180">
        <v>44316</v>
      </c>
      <c r="I372" s="11">
        <v>20213310219641</v>
      </c>
      <c r="J372" s="180">
        <v>44328</v>
      </c>
      <c r="K372" s="10" t="s">
        <v>2423</v>
      </c>
      <c r="L372" s="10" t="s">
        <v>9761</v>
      </c>
      <c r="M372" s="10" t="s">
        <v>1433</v>
      </c>
      <c r="N372" s="10" t="s">
        <v>143</v>
      </c>
      <c r="O372" s="10" t="s">
        <v>9762</v>
      </c>
      <c r="P372" s="10">
        <v>6550131</v>
      </c>
      <c r="Q372" s="10" t="s">
        <v>9763</v>
      </c>
    </row>
    <row r="373" spans="1:26" ht="14.25" customHeight="1" x14ac:dyDescent="0.2">
      <c r="A373" s="10">
        <f t="shared" si="1"/>
        <v>372</v>
      </c>
      <c r="B373" s="10" t="s">
        <v>9764</v>
      </c>
      <c r="C373" s="10" t="s">
        <v>9765</v>
      </c>
      <c r="D373" s="11">
        <v>8100063706</v>
      </c>
      <c r="E373" s="180">
        <v>44046</v>
      </c>
      <c r="F373" s="211">
        <v>20204400486392</v>
      </c>
      <c r="G373" s="211">
        <v>20214400158622</v>
      </c>
      <c r="H373" s="180">
        <v>44319</v>
      </c>
      <c r="I373" s="11">
        <v>20213310227221</v>
      </c>
      <c r="J373" s="180">
        <v>44330</v>
      </c>
      <c r="K373" s="10" t="s">
        <v>2423</v>
      </c>
      <c r="L373" s="10" t="s">
        <v>9766</v>
      </c>
      <c r="M373" s="10" t="s">
        <v>60</v>
      </c>
      <c r="N373" s="10" t="s">
        <v>61</v>
      </c>
      <c r="O373" s="10" t="s">
        <v>9767</v>
      </c>
      <c r="P373" s="10" t="s">
        <v>27</v>
      </c>
      <c r="Q373" s="10" t="s">
        <v>9768</v>
      </c>
    </row>
    <row r="374" spans="1:26" ht="14.25" customHeight="1" x14ac:dyDescent="0.2">
      <c r="A374" s="10">
        <f t="shared" si="1"/>
        <v>373</v>
      </c>
      <c r="B374" s="10" t="s">
        <v>9769</v>
      </c>
      <c r="C374" s="10" t="s">
        <v>27</v>
      </c>
      <c r="D374" s="11">
        <v>8903313620</v>
      </c>
      <c r="E374" s="180">
        <v>43861</v>
      </c>
      <c r="F374" s="211">
        <v>20214400069672</v>
      </c>
      <c r="G374" s="211">
        <v>20214400170602</v>
      </c>
      <c r="H374" s="180">
        <v>44327</v>
      </c>
      <c r="I374" s="11">
        <v>20213310244651</v>
      </c>
      <c r="J374" s="180">
        <v>44341</v>
      </c>
      <c r="K374" s="10" t="s">
        <v>2423</v>
      </c>
      <c r="L374" s="10" t="s">
        <v>9770</v>
      </c>
      <c r="M374" s="10" t="s">
        <v>508</v>
      </c>
      <c r="N374" s="10" t="s">
        <v>25</v>
      </c>
      <c r="O374" s="10" t="s">
        <v>9771</v>
      </c>
      <c r="P374" s="10" t="s">
        <v>27</v>
      </c>
      <c r="Q374" s="10" t="s">
        <v>9772</v>
      </c>
    </row>
    <row r="375" spans="1:26" ht="14.25" customHeight="1" x14ac:dyDescent="0.25">
      <c r="A375" s="10">
        <f t="shared" si="1"/>
        <v>374</v>
      </c>
      <c r="B375" s="10" t="s">
        <v>9773</v>
      </c>
      <c r="C375" s="10" t="s">
        <v>9774</v>
      </c>
      <c r="D375" s="11">
        <v>8100034875</v>
      </c>
      <c r="E375" s="180">
        <v>41880</v>
      </c>
      <c r="F375" s="211">
        <v>20144400324772</v>
      </c>
      <c r="G375" s="211">
        <v>20214400187652</v>
      </c>
      <c r="H375" s="180">
        <v>44340</v>
      </c>
      <c r="I375" s="11">
        <v>20213310264321</v>
      </c>
      <c r="J375" s="180">
        <v>44348</v>
      </c>
      <c r="K375" s="10" t="s">
        <v>5917</v>
      </c>
      <c r="L375" s="10" t="s">
        <v>9775</v>
      </c>
      <c r="M375" s="10" t="s">
        <v>27</v>
      </c>
      <c r="N375" s="10" t="s">
        <v>27</v>
      </c>
      <c r="O375" s="10" t="s">
        <v>9776</v>
      </c>
      <c r="P375" s="10">
        <v>8714461</v>
      </c>
      <c r="Q375" s="14" t="s">
        <v>9777</v>
      </c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4.25" customHeight="1" x14ac:dyDescent="0.2">
      <c r="A376" s="10">
        <f t="shared" si="1"/>
        <v>375</v>
      </c>
      <c r="B376" s="10" t="s">
        <v>9778</v>
      </c>
      <c r="C376" s="10" t="s">
        <v>9779</v>
      </c>
      <c r="D376" s="11">
        <v>9006958256</v>
      </c>
      <c r="E376" s="180">
        <v>43636</v>
      </c>
      <c r="F376" s="211">
        <v>20194400385252</v>
      </c>
      <c r="G376" s="211">
        <v>20214400155322</v>
      </c>
      <c r="H376" s="180">
        <v>44315</v>
      </c>
      <c r="I376" s="11">
        <v>20213310279791</v>
      </c>
      <c r="J376" s="180">
        <v>44355</v>
      </c>
      <c r="K376" s="10" t="s">
        <v>2488</v>
      </c>
      <c r="L376" s="10" t="s">
        <v>9780</v>
      </c>
      <c r="M376" s="10" t="s">
        <v>50</v>
      </c>
      <c r="N376" s="10" t="s">
        <v>44</v>
      </c>
      <c r="O376" s="10" t="s">
        <v>9781</v>
      </c>
      <c r="P376" s="10">
        <v>5120956</v>
      </c>
      <c r="Q376" s="14" t="s">
        <v>9782</v>
      </c>
    </row>
    <row r="377" spans="1:26" ht="24" customHeight="1" x14ac:dyDescent="0.2">
      <c r="A377" s="10">
        <f t="shared" si="1"/>
        <v>376</v>
      </c>
      <c r="B377" s="10" t="s">
        <v>9783</v>
      </c>
      <c r="C377" s="10" t="s">
        <v>9784</v>
      </c>
      <c r="D377" s="11">
        <v>9007896849</v>
      </c>
      <c r="E377" s="180">
        <v>43437</v>
      </c>
      <c r="F377" s="211">
        <v>20184400341212</v>
      </c>
      <c r="G377" s="211">
        <v>20214400215172</v>
      </c>
      <c r="H377" s="180">
        <v>44362</v>
      </c>
      <c r="I377" s="11">
        <v>20213310333811</v>
      </c>
      <c r="J377" s="180">
        <v>44376</v>
      </c>
      <c r="K377" s="10" t="s">
        <v>2423</v>
      </c>
      <c r="L377" s="10" t="s">
        <v>9785</v>
      </c>
      <c r="M377" s="10" t="s">
        <v>50</v>
      </c>
      <c r="N377" s="10" t="s">
        <v>44</v>
      </c>
      <c r="O377" s="10" t="s">
        <v>9786</v>
      </c>
      <c r="P377" s="10">
        <v>5117544</v>
      </c>
      <c r="Q377" s="10" t="s">
        <v>9787</v>
      </c>
    </row>
    <row r="378" spans="1:26" ht="24" customHeight="1" x14ac:dyDescent="0.2">
      <c r="A378" s="10">
        <f t="shared" si="1"/>
        <v>377</v>
      </c>
      <c r="B378" s="10" t="s">
        <v>9788</v>
      </c>
      <c r="C378" s="10" t="s">
        <v>9789</v>
      </c>
      <c r="D378" s="11">
        <v>9001581675</v>
      </c>
      <c r="E378" s="180">
        <v>44186</v>
      </c>
      <c r="F378" s="211">
        <v>20214400041142</v>
      </c>
      <c r="G378" s="211">
        <v>20214400230072</v>
      </c>
      <c r="H378" s="180">
        <v>44371</v>
      </c>
      <c r="I378" s="11">
        <v>20213310346931</v>
      </c>
      <c r="J378" s="180">
        <v>44384</v>
      </c>
      <c r="K378" s="10" t="s">
        <v>2423</v>
      </c>
      <c r="L378" s="10" t="s">
        <v>4238</v>
      </c>
      <c r="M378" s="10" t="s">
        <v>4243</v>
      </c>
      <c r="N378" s="10" t="s">
        <v>25</v>
      </c>
      <c r="O378" s="10" t="s">
        <v>4244</v>
      </c>
      <c r="P378" s="10" t="s">
        <v>27</v>
      </c>
      <c r="Q378" s="14" t="s">
        <v>4245</v>
      </c>
    </row>
    <row r="379" spans="1:26" ht="24" customHeight="1" x14ac:dyDescent="0.2">
      <c r="A379" s="10">
        <f t="shared" si="1"/>
        <v>378</v>
      </c>
      <c r="B379" s="10" t="s">
        <v>9790</v>
      </c>
      <c r="C379" s="10" t="s">
        <v>9791</v>
      </c>
      <c r="D379" s="11">
        <v>8301214408</v>
      </c>
      <c r="E379" s="180">
        <v>42600</v>
      </c>
      <c r="F379" s="211">
        <v>20174400250732</v>
      </c>
      <c r="G379" s="211">
        <v>20214400269442</v>
      </c>
      <c r="H379" s="180">
        <v>44399</v>
      </c>
      <c r="I379" s="11">
        <v>20213310413681</v>
      </c>
      <c r="J379" s="180">
        <v>44418</v>
      </c>
      <c r="K379" s="10" t="s">
        <v>2423</v>
      </c>
      <c r="L379" s="10" t="s">
        <v>9792</v>
      </c>
      <c r="M379" s="10" t="s">
        <v>709</v>
      </c>
      <c r="N379" s="10" t="s">
        <v>34</v>
      </c>
      <c r="O379" s="10" t="s">
        <v>9793</v>
      </c>
      <c r="P379" s="10" t="s">
        <v>27</v>
      </c>
      <c r="Q379" s="14" t="s">
        <v>9794</v>
      </c>
    </row>
    <row r="380" spans="1:26" ht="24" customHeight="1" x14ac:dyDescent="0.2">
      <c r="A380" s="10">
        <f t="shared" si="1"/>
        <v>379</v>
      </c>
      <c r="B380" s="10" t="s">
        <v>9795</v>
      </c>
      <c r="C380" s="10" t="s">
        <v>27</v>
      </c>
      <c r="D380" s="11">
        <v>9001581668</v>
      </c>
      <c r="E380" s="180">
        <v>44187</v>
      </c>
      <c r="F380" s="212">
        <v>20214400041182</v>
      </c>
      <c r="G380" s="211">
        <v>20214400287702</v>
      </c>
      <c r="H380" s="180">
        <v>44410</v>
      </c>
      <c r="I380" s="11">
        <v>20213310428331</v>
      </c>
      <c r="J380" s="180">
        <v>44427</v>
      </c>
      <c r="K380" s="10" t="s">
        <v>2423</v>
      </c>
      <c r="L380" s="10" t="s">
        <v>4238</v>
      </c>
      <c r="M380" s="10" t="s">
        <v>418</v>
      </c>
      <c r="N380" s="10" t="s">
        <v>335</v>
      </c>
      <c r="O380" s="10" t="s">
        <v>9796</v>
      </c>
      <c r="P380" s="10" t="s">
        <v>27</v>
      </c>
      <c r="Q380" s="10" t="s">
        <v>9797</v>
      </c>
    </row>
    <row r="381" spans="1:26" ht="24" customHeight="1" x14ac:dyDescent="0.2">
      <c r="A381" s="10">
        <f t="shared" si="1"/>
        <v>380</v>
      </c>
      <c r="B381" s="10" t="s">
        <v>9798</v>
      </c>
      <c r="C381" s="10" t="s">
        <v>27</v>
      </c>
      <c r="D381" s="11">
        <v>9000882658</v>
      </c>
      <c r="E381" s="180">
        <v>44062</v>
      </c>
      <c r="F381" s="211">
        <v>20204400336172</v>
      </c>
      <c r="G381" s="211">
        <v>20214400297492</v>
      </c>
      <c r="H381" s="180">
        <v>44414</v>
      </c>
      <c r="I381" s="11">
        <v>20213310428341</v>
      </c>
      <c r="J381" s="180">
        <v>44427</v>
      </c>
      <c r="K381" s="10" t="s">
        <v>2423</v>
      </c>
      <c r="L381" s="10" t="s">
        <v>9799</v>
      </c>
      <c r="M381" s="10" t="s">
        <v>9800</v>
      </c>
      <c r="N381" s="10" t="s">
        <v>134</v>
      </c>
      <c r="O381" s="10" t="s">
        <v>9801</v>
      </c>
      <c r="P381" s="10" t="s">
        <v>27</v>
      </c>
      <c r="Q381" s="10" t="s">
        <v>9802</v>
      </c>
    </row>
    <row r="382" spans="1:26" ht="24" customHeight="1" x14ac:dyDescent="0.2">
      <c r="A382" s="31">
        <f t="shared" si="1"/>
        <v>381</v>
      </c>
      <c r="B382" s="31" t="s">
        <v>9803</v>
      </c>
      <c r="C382" s="31" t="s">
        <v>9804</v>
      </c>
      <c r="D382" s="32">
        <v>8305071361</v>
      </c>
      <c r="E382" s="183">
        <v>43888</v>
      </c>
      <c r="F382" s="237">
        <v>20204400249852</v>
      </c>
      <c r="G382" s="237">
        <v>20214400281722</v>
      </c>
      <c r="H382" s="183">
        <v>44407</v>
      </c>
      <c r="I382" s="32">
        <v>20213310451131</v>
      </c>
      <c r="J382" s="183">
        <v>44441</v>
      </c>
      <c r="K382" s="37" t="s">
        <v>2423</v>
      </c>
      <c r="L382" s="31" t="s">
        <v>9805</v>
      </c>
      <c r="M382" s="31" t="s">
        <v>285</v>
      </c>
      <c r="N382" s="31" t="s">
        <v>286</v>
      </c>
      <c r="O382" s="31" t="s">
        <v>9806</v>
      </c>
      <c r="P382" s="31" t="s">
        <v>9807</v>
      </c>
      <c r="Q382" s="31" t="s">
        <v>9808</v>
      </c>
    </row>
    <row r="383" spans="1:26" s="38" customFormat="1" ht="36" customHeight="1" x14ac:dyDescent="0.2">
      <c r="A383" s="34">
        <v>381</v>
      </c>
      <c r="B383" s="36" t="s">
        <v>9812</v>
      </c>
      <c r="C383" s="35" t="s">
        <v>9813</v>
      </c>
      <c r="D383" s="40">
        <v>8001405755</v>
      </c>
      <c r="E383" s="39">
        <v>44518</v>
      </c>
      <c r="F383" s="238">
        <v>20214400422432</v>
      </c>
      <c r="G383" s="238">
        <v>20213310648281</v>
      </c>
      <c r="H383" s="39" t="s">
        <v>9820</v>
      </c>
      <c r="I383" s="40">
        <v>2021331054491</v>
      </c>
      <c r="J383" s="258">
        <v>44502</v>
      </c>
      <c r="K383" s="47" t="s">
        <v>2423</v>
      </c>
      <c r="L383" s="36" t="s">
        <v>9821</v>
      </c>
      <c r="M383" s="36" t="s">
        <v>2740</v>
      </c>
      <c r="N383" s="35" t="s">
        <v>2740</v>
      </c>
      <c r="O383" s="35" t="s">
        <v>9822</v>
      </c>
      <c r="P383" s="35" t="s">
        <v>27</v>
      </c>
      <c r="Q383" s="41" t="s">
        <v>9823</v>
      </c>
    </row>
    <row r="384" spans="1:26" s="46" customFormat="1" ht="36" customHeight="1" x14ac:dyDescent="0.2">
      <c r="A384" s="45">
        <v>382</v>
      </c>
      <c r="B384" s="44" t="s">
        <v>4281</v>
      </c>
      <c r="C384" s="47" t="s">
        <v>4282</v>
      </c>
      <c r="D384" s="117">
        <v>9000259164</v>
      </c>
      <c r="E384" s="49">
        <v>44462</v>
      </c>
      <c r="F384" s="50">
        <v>20214400375242</v>
      </c>
      <c r="G384" s="50">
        <v>20224400011702</v>
      </c>
      <c r="H384" s="49">
        <v>44578</v>
      </c>
      <c r="I384" s="117">
        <v>20213310642961</v>
      </c>
      <c r="J384" s="258">
        <v>44477</v>
      </c>
      <c r="K384" s="47" t="s">
        <v>2423</v>
      </c>
      <c r="L384" s="47" t="s">
        <v>4283</v>
      </c>
      <c r="M384" s="47" t="s">
        <v>60</v>
      </c>
      <c r="N384" s="47" t="s">
        <v>61</v>
      </c>
      <c r="O384" s="45" t="s">
        <v>4284</v>
      </c>
      <c r="P384" s="47" t="s">
        <v>27</v>
      </c>
      <c r="Q384" s="47" t="s">
        <v>4285</v>
      </c>
    </row>
    <row r="385" spans="1:20" s="46" customFormat="1" ht="36" customHeight="1" x14ac:dyDescent="0.2">
      <c r="A385" s="45">
        <v>383</v>
      </c>
      <c r="B385" s="44" t="s">
        <v>9839</v>
      </c>
      <c r="C385" s="47" t="s">
        <v>9840</v>
      </c>
      <c r="D385" s="251">
        <v>9010420134</v>
      </c>
      <c r="E385" s="49">
        <v>44861</v>
      </c>
      <c r="F385" s="50">
        <v>20214400398252</v>
      </c>
      <c r="G385" s="50">
        <v>20224400018582</v>
      </c>
      <c r="H385" s="49">
        <v>44582</v>
      </c>
      <c r="I385" s="117">
        <v>20213310628051</v>
      </c>
      <c r="J385" s="258">
        <v>44545</v>
      </c>
      <c r="K385" s="47" t="s">
        <v>2423</v>
      </c>
      <c r="L385" s="47" t="s">
        <v>9847</v>
      </c>
      <c r="M385" s="47" t="s">
        <v>54</v>
      </c>
      <c r="N385" s="47" t="s">
        <v>25</v>
      </c>
      <c r="O385" s="47" t="s">
        <v>9841</v>
      </c>
      <c r="P385" s="47" t="s">
        <v>27</v>
      </c>
      <c r="Q385" s="47" t="s">
        <v>9842</v>
      </c>
    </row>
    <row r="386" spans="1:20" s="46" customFormat="1" ht="31.5" customHeight="1" x14ac:dyDescent="0.2">
      <c r="A386" s="51">
        <v>384</v>
      </c>
      <c r="B386" s="54" t="s">
        <v>9843</v>
      </c>
      <c r="C386" s="52" t="s">
        <v>27</v>
      </c>
      <c r="D386" s="252">
        <v>8301043533</v>
      </c>
      <c r="E386" s="55" t="s">
        <v>9844</v>
      </c>
      <c r="F386" s="53">
        <v>20224400010382</v>
      </c>
      <c r="G386" s="53">
        <v>20224400010382</v>
      </c>
      <c r="H386" s="55">
        <v>44575</v>
      </c>
      <c r="I386" s="118">
        <v>20223310063521</v>
      </c>
      <c r="J386" s="259">
        <v>44627</v>
      </c>
      <c r="K386" s="52" t="s">
        <v>2423</v>
      </c>
      <c r="L386" s="54" t="s">
        <v>9848</v>
      </c>
      <c r="M386" s="52" t="s">
        <v>2740</v>
      </c>
      <c r="N386" s="52" t="s">
        <v>2740</v>
      </c>
      <c r="O386" s="52" t="s">
        <v>9845</v>
      </c>
      <c r="P386" s="52" t="s">
        <v>27</v>
      </c>
      <c r="Q386" s="54" t="s">
        <v>9846</v>
      </c>
    </row>
    <row r="387" spans="1:20" s="48" customFormat="1" ht="45" customHeight="1" x14ac:dyDescent="0.2">
      <c r="A387" s="47">
        <v>385</v>
      </c>
      <c r="B387" s="44" t="s">
        <v>9855</v>
      </c>
      <c r="C387" s="47" t="s">
        <v>4327</v>
      </c>
      <c r="D387" s="117">
        <v>900136698</v>
      </c>
      <c r="E387" s="66">
        <v>44391</v>
      </c>
      <c r="F387" s="202">
        <v>20214400281652</v>
      </c>
      <c r="G387" s="50">
        <v>20214400421772</v>
      </c>
      <c r="H387" s="49">
        <v>44517</v>
      </c>
      <c r="I387" s="117">
        <v>20223310067191</v>
      </c>
      <c r="J387" s="49">
        <v>44630</v>
      </c>
      <c r="K387" s="47" t="s">
        <v>2423</v>
      </c>
      <c r="L387" s="47" t="s">
        <v>4328</v>
      </c>
      <c r="M387" s="47" t="s">
        <v>2740</v>
      </c>
      <c r="N387" s="47" t="s">
        <v>2740</v>
      </c>
      <c r="O387" s="47" t="s">
        <v>9856</v>
      </c>
      <c r="P387" s="47" t="s">
        <v>27</v>
      </c>
      <c r="Q387" s="41" t="s">
        <v>4330</v>
      </c>
    </row>
    <row r="388" spans="1:20" ht="39" customHeight="1" x14ac:dyDescent="0.2">
      <c r="A388" s="47">
        <v>386</v>
      </c>
      <c r="B388" s="44" t="s">
        <v>9873</v>
      </c>
      <c r="C388" s="47" t="s">
        <v>9872</v>
      </c>
      <c r="D388" s="117">
        <v>9001779514</v>
      </c>
      <c r="E388" s="231"/>
      <c r="F388" s="239"/>
      <c r="G388" s="50">
        <v>20224400207242</v>
      </c>
      <c r="H388" s="49">
        <v>44740</v>
      </c>
      <c r="I388" s="117">
        <v>20223310282081</v>
      </c>
      <c r="J388" s="49">
        <v>44769</v>
      </c>
      <c r="K388" s="47" t="s">
        <v>2423</v>
      </c>
      <c r="L388" s="67" t="s">
        <v>3695</v>
      </c>
      <c r="M388" s="47" t="s">
        <v>4995</v>
      </c>
      <c r="N388" s="47" t="s">
        <v>143</v>
      </c>
      <c r="O388" s="44" t="s">
        <v>9874</v>
      </c>
      <c r="P388" s="33"/>
      <c r="Q388" s="33"/>
    </row>
    <row r="389" spans="1:20" s="48" customFormat="1" ht="42" customHeight="1" x14ac:dyDescent="0.2">
      <c r="A389" s="47">
        <v>387</v>
      </c>
      <c r="B389" s="81" t="s">
        <v>9924</v>
      </c>
      <c r="C389" s="74" t="s">
        <v>3784</v>
      </c>
      <c r="D389" s="132">
        <v>8907054926</v>
      </c>
      <c r="E389" s="232">
        <v>43190</v>
      </c>
      <c r="F389" s="240">
        <v>20194400398442</v>
      </c>
      <c r="G389" s="82">
        <v>20224400269822</v>
      </c>
      <c r="H389" s="75">
        <v>44790</v>
      </c>
      <c r="I389" s="132">
        <v>20223310344811</v>
      </c>
      <c r="J389" s="83">
        <v>44805</v>
      </c>
      <c r="K389" s="47" t="s">
        <v>2423</v>
      </c>
      <c r="L389" s="78" t="s">
        <v>3785</v>
      </c>
      <c r="M389" s="79" t="s">
        <v>157</v>
      </c>
      <c r="N389" s="79" t="s">
        <v>158</v>
      </c>
      <c r="O389" s="84" t="s">
        <v>9927</v>
      </c>
      <c r="P389" s="84" t="s">
        <v>9925</v>
      </c>
      <c r="Q389" s="80" t="s">
        <v>9926</v>
      </c>
    </row>
    <row r="390" spans="1:20" ht="30.75" customHeight="1" x14ac:dyDescent="0.2">
      <c r="A390" s="47">
        <v>388</v>
      </c>
      <c r="B390" s="93" t="s">
        <v>9928</v>
      </c>
      <c r="C390" s="94" t="s">
        <v>9929</v>
      </c>
      <c r="D390" s="253">
        <v>8001625283</v>
      </c>
      <c r="E390" s="95">
        <v>43210</v>
      </c>
      <c r="F390" s="241">
        <v>20184400110020</v>
      </c>
      <c r="G390" s="242">
        <v>20224400260782</v>
      </c>
      <c r="H390" s="95">
        <v>44782</v>
      </c>
      <c r="I390" s="102">
        <v>20223310336271</v>
      </c>
      <c r="J390" s="95">
        <v>44803</v>
      </c>
      <c r="K390" s="47" t="s">
        <v>2423</v>
      </c>
      <c r="L390" s="94" t="s">
        <v>4288</v>
      </c>
      <c r="M390" s="94" t="s">
        <v>2740</v>
      </c>
      <c r="N390" s="94" t="s">
        <v>34</v>
      </c>
      <c r="O390" s="97" t="s">
        <v>4289</v>
      </c>
      <c r="P390" s="98">
        <v>2861018</v>
      </c>
      <c r="Q390" s="99" t="s">
        <v>4290</v>
      </c>
    </row>
    <row r="391" spans="1:20" ht="28.5" customHeight="1" x14ac:dyDescent="0.2">
      <c r="A391" s="47">
        <v>389</v>
      </c>
      <c r="B391" s="94" t="s">
        <v>4041</v>
      </c>
      <c r="C391" s="94" t="s">
        <v>4042</v>
      </c>
      <c r="D391" s="96"/>
      <c r="E391" s="95">
        <v>44155</v>
      </c>
      <c r="F391" s="242">
        <v>20204400442722</v>
      </c>
      <c r="G391" s="247">
        <v>20224400274112</v>
      </c>
      <c r="H391" s="95">
        <v>44795</v>
      </c>
      <c r="I391" s="101">
        <v>20223310344371</v>
      </c>
      <c r="J391" s="95">
        <v>44805</v>
      </c>
      <c r="K391" s="47" t="s">
        <v>2423</v>
      </c>
      <c r="L391" s="98" t="s">
        <v>4043</v>
      </c>
      <c r="M391" s="94" t="s">
        <v>54</v>
      </c>
      <c r="N391" s="94" t="s">
        <v>25</v>
      </c>
      <c r="O391" s="94" t="s">
        <v>4044</v>
      </c>
      <c r="P391" s="94">
        <v>3113100968</v>
      </c>
      <c r="Q391" s="100" t="s">
        <v>4045</v>
      </c>
    </row>
    <row r="392" spans="1:20" s="105" customFormat="1" ht="30" customHeight="1" x14ac:dyDescent="0.25">
      <c r="A392" s="48">
        <v>390</v>
      </c>
      <c r="B392" s="107" t="s">
        <v>9817</v>
      </c>
      <c r="C392" s="108" t="s">
        <v>9930</v>
      </c>
      <c r="D392" s="110" t="s">
        <v>9931</v>
      </c>
      <c r="E392" s="109">
        <v>44586</v>
      </c>
      <c r="F392" s="243">
        <v>20224400021012</v>
      </c>
      <c r="G392" s="243">
        <v>20224400300632</v>
      </c>
      <c r="H392" s="109">
        <v>44817</v>
      </c>
      <c r="I392" s="110">
        <v>20223310390841</v>
      </c>
      <c r="J392" s="109">
        <v>44830</v>
      </c>
      <c r="K392" s="52" t="s">
        <v>2423</v>
      </c>
      <c r="L392" s="108" t="s">
        <v>4238</v>
      </c>
      <c r="M392" s="108" t="s">
        <v>9932</v>
      </c>
      <c r="N392" s="108" t="s">
        <v>9933</v>
      </c>
      <c r="O392" s="108" t="s">
        <v>9934</v>
      </c>
      <c r="P392" s="108" t="s">
        <v>9930</v>
      </c>
      <c r="Q392" s="111" t="s">
        <v>9935</v>
      </c>
    </row>
    <row r="393" spans="1:20" s="116" customFormat="1" ht="14.25" customHeight="1" x14ac:dyDescent="0.2">
      <c r="A393" s="112">
        <v>391</v>
      </c>
      <c r="B393" s="113" t="s">
        <v>2577</v>
      </c>
      <c r="C393" s="106" t="s">
        <v>9930</v>
      </c>
      <c r="D393" s="114">
        <v>9003921835</v>
      </c>
      <c r="E393" s="115">
        <v>42300</v>
      </c>
      <c r="F393" s="152">
        <v>20154400306782</v>
      </c>
      <c r="G393" s="152">
        <v>20224400197912</v>
      </c>
      <c r="H393" s="115">
        <v>44755</v>
      </c>
      <c r="I393" s="114">
        <v>20223310415521</v>
      </c>
      <c r="J393" s="115">
        <v>44837</v>
      </c>
      <c r="K393" s="47" t="s">
        <v>2423</v>
      </c>
      <c r="L393" s="65" t="s">
        <v>2578</v>
      </c>
      <c r="M393" s="65" t="s">
        <v>2579</v>
      </c>
      <c r="N393" s="65" t="s">
        <v>25</v>
      </c>
      <c r="O393" s="65" t="s">
        <v>2580</v>
      </c>
      <c r="P393" s="65">
        <v>6648080</v>
      </c>
      <c r="Q393" s="65" t="s">
        <v>2581</v>
      </c>
    </row>
    <row r="394" spans="1:20" ht="22.5" customHeight="1" x14ac:dyDescent="0.2">
      <c r="A394" s="47">
        <v>392</v>
      </c>
      <c r="B394" s="10" t="s">
        <v>1148</v>
      </c>
      <c r="C394" s="10" t="s">
        <v>1149</v>
      </c>
      <c r="D394" s="11">
        <v>9001158581</v>
      </c>
      <c r="E394" s="180">
        <v>40128</v>
      </c>
      <c r="F394" s="187">
        <v>20094400404282</v>
      </c>
      <c r="G394" s="187" t="s">
        <v>1150</v>
      </c>
      <c r="H394" s="194">
        <v>40232</v>
      </c>
      <c r="I394" s="117">
        <v>20103300058511</v>
      </c>
      <c r="J394" s="49">
        <v>40249</v>
      </c>
      <c r="K394" s="47" t="s">
        <v>2423</v>
      </c>
      <c r="L394" s="10" t="s">
        <v>1151</v>
      </c>
      <c r="M394" s="10" t="s">
        <v>50</v>
      </c>
      <c r="N394" s="10" t="s">
        <v>44</v>
      </c>
      <c r="O394" s="10" t="s">
        <v>27</v>
      </c>
      <c r="P394" s="10" t="s">
        <v>27</v>
      </c>
      <c r="Q394" s="10" t="s">
        <v>27</v>
      </c>
    </row>
    <row r="395" spans="1:20" ht="25.5" customHeight="1" x14ac:dyDescent="0.2">
      <c r="A395" s="48">
        <v>393</v>
      </c>
      <c r="B395" s="10" t="s">
        <v>1137</v>
      </c>
      <c r="C395" s="10" t="s">
        <v>1138</v>
      </c>
      <c r="D395" s="11">
        <v>8305057806</v>
      </c>
      <c r="E395" s="180">
        <v>40114</v>
      </c>
      <c r="F395" s="187">
        <v>20094400388082</v>
      </c>
      <c r="G395" s="187" t="s">
        <v>1139</v>
      </c>
      <c r="H395" s="194">
        <v>40193</v>
      </c>
      <c r="I395" s="117">
        <v>20103300092511</v>
      </c>
      <c r="J395" s="49">
        <v>40289</v>
      </c>
      <c r="K395" s="47" t="s">
        <v>2423</v>
      </c>
      <c r="L395" s="123" t="s">
        <v>1140</v>
      </c>
      <c r="M395" s="10" t="s">
        <v>625</v>
      </c>
      <c r="N395" s="10" t="s">
        <v>100</v>
      </c>
      <c r="O395" s="10" t="s">
        <v>1141</v>
      </c>
      <c r="P395" s="10">
        <v>8731662</v>
      </c>
      <c r="Q395" s="14" t="s">
        <v>1142</v>
      </c>
    </row>
    <row r="396" spans="1:20" ht="27.6" customHeight="1" x14ac:dyDescent="0.2">
      <c r="A396" s="112">
        <v>394</v>
      </c>
      <c r="B396" s="10" t="s">
        <v>1152</v>
      </c>
      <c r="C396" s="10" t="s">
        <v>1153</v>
      </c>
      <c r="D396" s="11">
        <v>8300964188</v>
      </c>
      <c r="E396" s="180">
        <v>40129</v>
      </c>
      <c r="F396" s="187">
        <v>20094400405482</v>
      </c>
      <c r="G396" s="187">
        <v>20204400245042</v>
      </c>
      <c r="H396" s="194">
        <v>44025</v>
      </c>
      <c r="I396" s="117">
        <v>20103300238911</v>
      </c>
      <c r="J396" s="49">
        <v>40401</v>
      </c>
      <c r="K396" s="47" t="s">
        <v>2423</v>
      </c>
      <c r="L396" s="123" t="s">
        <v>1154</v>
      </c>
      <c r="M396" s="10" t="s">
        <v>568</v>
      </c>
      <c r="N396" s="10" t="s">
        <v>34</v>
      </c>
      <c r="O396" s="10" t="s">
        <v>27</v>
      </c>
      <c r="P396" s="10" t="s">
        <v>27</v>
      </c>
      <c r="Q396" s="10" t="s">
        <v>27</v>
      </c>
    </row>
    <row r="397" spans="1:20" ht="23.45" customHeight="1" x14ac:dyDescent="0.2">
      <c r="A397" s="47">
        <v>395</v>
      </c>
      <c r="B397" s="10" t="s">
        <v>1175</v>
      </c>
      <c r="C397" s="10" t="s">
        <v>1176</v>
      </c>
      <c r="D397" s="11">
        <v>9000284475</v>
      </c>
      <c r="E397" s="180">
        <v>40161</v>
      </c>
      <c r="F397" s="187" t="s">
        <v>1177</v>
      </c>
      <c r="G397" s="187" t="s">
        <v>1178</v>
      </c>
      <c r="H397" s="194">
        <v>40431</v>
      </c>
      <c r="I397" s="128">
        <v>20103300291671</v>
      </c>
      <c r="J397" s="49">
        <v>40448</v>
      </c>
      <c r="K397" s="47" t="s">
        <v>2423</v>
      </c>
      <c r="L397" s="123" t="s">
        <v>1179</v>
      </c>
      <c r="M397" s="10" t="s">
        <v>33</v>
      </c>
      <c r="N397" s="10" t="s">
        <v>34</v>
      </c>
      <c r="O397" s="10" t="s">
        <v>1180</v>
      </c>
      <c r="P397" s="10">
        <v>2494272</v>
      </c>
      <c r="Q397" s="89" t="s">
        <v>1181</v>
      </c>
      <c r="R397" s="25"/>
      <c r="S397" s="25"/>
      <c r="T397" s="131"/>
    </row>
    <row r="398" spans="1:20" ht="23.45" customHeight="1" x14ac:dyDescent="0.2">
      <c r="A398" s="48">
        <v>396</v>
      </c>
      <c r="B398" s="10" t="s">
        <v>1193</v>
      </c>
      <c r="C398" s="10" t="s">
        <v>1194</v>
      </c>
      <c r="D398" s="11">
        <v>9001161557</v>
      </c>
      <c r="E398" s="180">
        <v>40163</v>
      </c>
      <c r="F398" s="187">
        <v>20094400437182</v>
      </c>
      <c r="G398" s="187" t="s">
        <v>1195</v>
      </c>
      <c r="H398" s="194">
        <v>40287</v>
      </c>
      <c r="I398" s="128">
        <v>20103300209621</v>
      </c>
      <c r="J398" s="49">
        <v>40371</v>
      </c>
      <c r="K398" s="47" t="s">
        <v>2423</v>
      </c>
      <c r="L398" s="123" t="s">
        <v>1196</v>
      </c>
      <c r="M398" s="10" t="s">
        <v>54</v>
      </c>
      <c r="N398" s="10" t="s">
        <v>25</v>
      </c>
      <c r="O398" s="10" t="s">
        <v>27</v>
      </c>
      <c r="P398" s="10" t="s">
        <v>27</v>
      </c>
      <c r="Q398" s="10" t="s">
        <v>27</v>
      </c>
    </row>
    <row r="399" spans="1:20" ht="23.1" customHeight="1" x14ac:dyDescent="0.2">
      <c r="A399" s="112">
        <v>397</v>
      </c>
      <c r="B399" s="10" t="s">
        <v>1197</v>
      </c>
      <c r="C399" s="10" t="s">
        <v>1198</v>
      </c>
      <c r="D399" s="11">
        <v>8010049086</v>
      </c>
      <c r="E399" s="180">
        <v>40164</v>
      </c>
      <c r="F399" s="187">
        <v>20094400438842</v>
      </c>
      <c r="G399" s="187" t="s">
        <v>1199</v>
      </c>
      <c r="H399" s="194">
        <v>40303</v>
      </c>
      <c r="I399" s="128">
        <v>20103300250961</v>
      </c>
      <c r="J399" s="49">
        <v>40415</v>
      </c>
      <c r="K399" s="47" t="s">
        <v>2423</v>
      </c>
      <c r="L399" s="123" t="s">
        <v>1200</v>
      </c>
      <c r="M399" s="10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20" ht="24.6" customHeight="1" x14ac:dyDescent="0.2">
      <c r="A400" s="52">
        <v>398</v>
      </c>
      <c r="B400" s="31" t="s">
        <v>2843</v>
      </c>
      <c r="C400" s="32" t="s">
        <v>2844</v>
      </c>
      <c r="D400" s="32">
        <v>8001405755</v>
      </c>
      <c r="E400" s="183">
        <v>43733</v>
      </c>
      <c r="F400" s="190">
        <v>20194400295062</v>
      </c>
      <c r="G400" s="190">
        <v>20214400223772</v>
      </c>
      <c r="H400" s="198">
        <v>44366</v>
      </c>
      <c r="I400" s="143">
        <v>20213310648281</v>
      </c>
      <c r="J400" s="55">
        <v>45281</v>
      </c>
      <c r="K400" s="52" t="s">
        <v>2423</v>
      </c>
      <c r="L400" s="125" t="s">
        <v>2845</v>
      </c>
      <c r="M400" s="31" t="s">
        <v>2740</v>
      </c>
      <c r="N400" s="31" t="s">
        <v>34</v>
      </c>
      <c r="O400" s="31" t="s">
        <v>2846</v>
      </c>
      <c r="P400" s="31" t="s">
        <v>2847</v>
      </c>
      <c r="Q400" s="31" t="s">
        <v>2848</v>
      </c>
    </row>
    <row r="401" spans="1:17" s="46" customFormat="1" ht="42.75" customHeight="1" x14ac:dyDescent="0.2">
      <c r="A401" s="47">
        <v>399</v>
      </c>
      <c r="B401" s="65" t="s">
        <v>9945</v>
      </c>
      <c r="C401" s="138" t="s">
        <v>3977</v>
      </c>
      <c r="D401" s="254" t="s">
        <v>9946</v>
      </c>
      <c r="E401" s="139">
        <v>43811</v>
      </c>
      <c r="F401" s="244">
        <v>20194400380532</v>
      </c>
      <c r="G401" s="192">
        <v>20224400413912</v>
      </c>
      <c r="H401" s="139">
        <v>44915</v>
      </c>
      <c r="I401" s="153">
        <v>20233310041181</v>
      </c>
      <c r="J401" s="139">
        <v>40232</v>
      </c>
      <c r="K401" s="138" t="s">
        <v>2423</v>
      </c>
      <c r="L401" s="140" t="s">
        <v>3978</v>
      </c>
      <c r="M401" s="138" t="s">
        <v>4342</v>
      </c>
      <c r="N401" s="138" t="s">
        <v>4342</v>
      </c>
      <c r="O401" s="138" t="s">
        <v>9947</v>
      </c>
      <c r="P401" s="138"/>
      <c r="Q401" s="140" t="s">
        <v>9948</v>
      </c>
    </row>
    <row r="402" spans="1:17" ht="29.25" customHeight="1" x14ac:dyDescent="0.2">
      <c r="A402" s="47">
        <v>400</v>
      </c>
      <c r="B402" s="65" t="s">
        <v>9858</v>
      </c>
      <c r="C402" s="65" t="s">
        <v>9954</v>
      </c>
      <c r="D402" s="126">
        <v>9010418586</v>
      </c>
      <c r="E402" s="139">
        <v>44682</v>
      </c>
      <c r="F402" s="244">
        <v>20224400024362</v>
      </c>
      <c r="G402" s="244">
        <v>20224400421182</v>
      </c>
      <c r="H402" s="139">
        <v>44921</v>
      </c>
      <c r="I402" s="155">
        <v>2023331004781</v>
      </c>
      <c r="J402" s="139">
        <v>44965</v>
      </c>
      <c r="K402" s="138" t="s">
        <v>2423</v>
      </c>
      <c r="L402" s="65" t="s">
        <v>9955</v>
      </c>
      <c r="M402" s="138" t="s">
        <v>54</v>
      </c>
      <c r="N402" s="138" t="s">
        <v>4357</v>
      </c>
      <c r="O402" s="65" t="s">
        <v>9956</v>
      </c>
      <c r="P402" s="138"/>
      <c r="Q402" s="65" t="s">
        <v>9957</v>
      </c>
    </row>
    <row r="403" spans="1:17" ht="28.5" customHeight="1" x14ac:dyDescent="0.2">
      <c r="A403" s="47">
        <v>401</v>
      </c>
      <c r="B403" s="65" t="s">
        <v>9963</v>
      </c>
      <c r="C403" s="65" t="s">
        <v>680</v>
      </c>
      <c r="D403" s="126">
        <v>8301077088</v>
      </c>
      <c r="E403" s="139"/>
      <c r="F403" s="244">
        <v>20084400385402</v>
      </c>
      <c r="G403" s="244" t="s">
        <v>9964</v>
      </c>
      <c r="H403" s="139">
        <v>44939</v>
      </c>
      <c r="I403" s="154">
        <v>20233310067001</v>
      </c>
      <c r="J403" s="139">
        <v>44972</v>
      </c>
      <c r="K403" s="138" t="s">
        <v>2423</v>
      </c>
      <c r="L403" s="65" t="s">
        <v>681</v>
      </c>
      <c r="M403" s="138" t="s">
        <v>4342</v>
      </c>
      <c r="N403" s="138" t="s">
        <v>4342</v>
      </c>
      <c r="O403" s="65" t="s">
        <v>9965</v>
      </c>
      <c r="P403" s="142"/>
      <c r="Q403" s="65" t="s">
        <v>4336</v>
      </c>
    </row>
    <row r="404" spans="1:17" ht="34.5" customHeight="1" x14ac:dyDescent="0.2">
      <c r="A404" s="47">
        <v>402</v>
      </c>
      <c r="B404" s="65" t="s">
        <v>9978</v>
      </c>
      <c r="C404" s="65" t="s">
        <v>9979</v>
      </c>
      <c r="D404" s="127">
        <v>9000353849</v>
      </c>
      <c r="E404" s="148">
        <v>43040</v>
      </c>
      <c r="F404" s="244">
        <v>20174400235592</v>
      </c>
      <c r="G404" s="244">
        <v>20224400401562</v>
      </c>
      <c r="H404" s="148">
        <v>44906</v>
      </c>
      <c r="I404" s="127">
        <v>20233310076761</v>
      </c>
      <c r="J404" s="139">
        <v>44974</v>
      </c>
      <c r="K404" s="138" t="s">
        <v>2423</v>
      </c>
      <c r="L404" s="140" t="s">
        <v>9980</v>
      </c>
      <c r="M404" s="138" t="s">
        <v>4342</v>
      </c>
      <c r="N404" s="138" t="s">
        <v>4342</v>
      </c>
      <c r="O404" s="44" t="s">
        <v>9981</v>
      </c>
      <c r="P404" s="33"/>
      <c r="Q404" s="47" t="s">
        <v>9982</v>
      </c>
    </row>
    <row r="405" spans="1:17" s="48" customFormat="1" ht="23.25" customHeight="1" x14ac:dyDescent="0.2">
      <c r="A405" s="47">
        <v>403</v>
      </c>
      <c r="B405" s="160" t="s">
        <v>4087</v>
      </c>
      <c r="C405" s="160" t="s">
        <v>4088</v>
      </c>
      <c r="D405" s="255">
        <v>8300544203</v>
      </c>
      <c r="E405" s="158">
        <v>43859</v>
      </c>
      <c r="F405" s="245">
        <v>20204400061182</v>
      </c>
      <c r="G405" s="248">
        <v>20234400039532</v>
      </c>
      <c r="H405" s="161">
        <v>44964</v>
      </c>
      <c r="I405" s="117">
        <v>20233310100241</v>
      </c>
      <c r="J405" s="49">
        <v>44986</v>
      </c>
      <c r="K405" s="138" t="s">
        <v>2423</v>
      </c>
      <c r="L405" s="156" t="s">
        <v>4089</v>
      </c>
      <c r="M405" s="156" t="s">
        <v>33</v>
      </c>
      <c r="N405" s="156" t="s">
        <v>33</v>
      </c>
      <c r="O405" s="156" t="s">
        <v>4090</v>
      </c>
      <c r="P405" s="162"/>
      <c r="Q405" s="157" t="s">
        <v>10005</v>
      </c>
    </row>
    <row r="406" spans="1:17" s="48" customFormat="1" ht="19.5" customHeight="1" x14ac:dyDescent="0.2">
      <c r="A406" s="47">
        <v>404</v>
      </c>
      <c r="B406" s="160" t="s">
        <v>2832</v>
      </c>
      <c r="C406" s="226" t="s">
        <v>2833</v>
      </c>
      <c r="D406" s="256">
        <v>8301010384</v>
      </c>
      <c r="E406" s="233">
        <v>43719</v>
      </c>
      <c r="F406" s="245">
        <v>20194400279452</v>
      </c>
      <c r="G406" s="249">
        <v>20234400066212</v>
      </c>
      <c r="H406" s="227">
        <v>44985</v>
      </c>
      <c r="I406" s="143">
        <v>20233310125241</v>
      </c>
      <c r="J406" s="49">
        <v>44986</v>
      </c>
      <c r="K406" s="138" t="s">
        <v>2423</v>
      </c>
      <c r="L406" s="228" t="s">
        <v>2834</v>
      </c>
      <c r="M406" s="228" t="s">
        <v>33</v>
      </c>
      <c r="N406" s="228" t="s">
        <v>33</v>
      </c>
      <c r="O406" s="228" t="s">
        <v>2835</v>
      </c>
      <c r="P406" s="160"/>
      <c r="Q406" s="159" t="s">
        <v>10006</v>
      </c>
    </row>
    <row r="407" spans="1:17" s="48" customFormat="1" ht="27.75" customHeight="1" x14ac:dyDescent="0.2">
      <c r="A407" s="47">
        <v>406</v>
      </c>
      <c r="B407" s="223" t="s">
        <v>10009</v>
      </c>
      <c r="C407" s="149" t="s">
        <v>4217</v>
      </c>
      <c r="D407" s="129">
        <v>8020131803</v>
      </c>
      <c r="E407" s="229">
        <v>44109</v>
      </c>
      <c r="F407" s="246">
        <v>20214400013662</v>
      </c>
      <c r="G407" s="246">
        <v>20234400073952</v>
      </c>
      <c r="H407" s="229">
        <v>44991</v>
      </c>
      <c r="I407" s="117">
        <v>20233310127961</v>
      </c>
      <c r="J407" s="49">
        <v>45001</v>
      </c>
      <c r="K407" s="149" t="s">
        <v>2423</v>
      </c>
      <c r="L407" s="149" t="s">
        <v>4218</v>
      </c>
      <c r="M407" s="149" t="s">
        <v>418</v>
      </c>
      <c r="N407" s="149" t="s">
        <v>335</v>
      </c>
      <c r="O407" s="149" t="s">
        <v>4219</v>
      </c>
      <c r="P407" s="150" t="s">
        <v>27</v>
      </c>
      <c r="Q407" s="166" t="s">
        <v>4220</v>
      </c>
    </row>
    <row r="408" spans="1:17" ht="23.25" customHeight="1" x14ac:dyDescent="0.2">
      <c r="A408" s="47">
        <v>407</v>
      </c>
      <c r="B408" s="223" t="s">
        <v>3918</v>
      </c>
      <c r="C408" s="149" t="s">
        <v>3919</v>
      </c>
      <c r="D408" s="129">
        <v>9000581350</v>
      </c>
      <c r="E408" s="229">
        <v>43595</v>
      </c>
      <c r="F408" s="246">
        <v>20194400167492</v>
      </c>
      <c r="G408" s="246">
        <v>20234400007152</v>
      </c>
      <c r="H408" s="229">
        <v>44936</v>
      </c>
      <c r="I408" s="117">
        <v>20233310137581</v>
      </c>
      <c r="J408" s="258">
        <v>45008</v>
      </c>
      <c r="K408" s="230" t="s">
        <v>2423</v>
      </c>
      <c r="L408" s="230" t="s">
        <v>3920</v>
      </c>
      <c r="M408" s="230" t="s">
        <v>418</v>
      </c>
      <c r="N408" s="230" t="s">
        <v>335</v>
      </c>
      <c r="O408" s="230" t="s">
        <v>3921</v>
      </c>
      <c r="P408" s="164" t="s">
        <v>3922</v>
      </c>
      <c r="Q408" s="167" t="s">
        <v>3923</v>
      </c>
    </row>
    <row r="409" spans="1:17" ht="14.25" customHeight="1" x14ac:dyDescent="0.2">
      <c r="A409" s="47">
        <v>408</v>
      </c>
      <c r="B409" s="47" t="s">
        <v>9834</v>
      </c>
      <c r="C409" s="47" t="s">
        <v>27</v>
      </c>
      <c r="D409" s="117">
        <v>8600260114</v>
      </c>
      <c r="E409" s="49">
        <v>44519</v>
      </c>
      <c r="F409" s="246">
        <v>20214400423892</v>
      </c>
      <c r="G409" s="87">
        <v>20224400009482</v>
      </c>
      <c r="H409" s="122">
        <v>44574</v>
      </c>
      <c r="I409" s="274">
        <v>20233310161171</v>
      </c>
      <c r="J409" s="258">
        <v>45012</v>
      </c>
      <c r="K409" s="230" t="s">
        <v>2423</v>
      </c>
      <c r="L409" s="47" t="s">
        <v>9835</v>
      </c>
      <c r="M409" s="47" t="s">
        <v>9836</v>
      </c>
      <c r="N409" s="47" t="s">
        <v>9836</v>
      </c>
      <c r="O409" s="43" t="s">
        <v>9838</v>
      </c>
      <c r="P409" s="47" t="s">
        <v>27</v>
      </c>
      <c r="Q409" s="41" t="s">
        <v>9837</v>
      </c>
    </row>
    <row r="410" spans="1:17" ht="25.5" customHeight="1" x14ac:dyDescent="0.2">
      <c r="A410" s="47">
        <v>409</v>
      </c>
      <c r="B410" s="65" t="s">
        <v>4027</v>
      </c>
      <c r="C410" s="65" t="s">
        <v>4028</v>
      </c>
      <c r="D410" s="10">
        <v>8110078848</v>
      </c>
      <c r="E410" s="180">
        <v>43756</v>
      </c>
      <c r="F410" s="246">
        <v>20204400441442</v>
      </c>
      <c r="G410" s="155">
        <v>2023440012122</v>
      </c>
      <c r="H410" s="275">
        <v>45033</v>
      </c>
      <c r="I410" s="155">
        <v>20233310186391</v>
      </c>
      <c r="J410" s="275">
        <v>45044</v>
      </c>
      <c r="K410" s="230" t="s">
        <v>2423</v>
      </c>
      <c r="L410" s="65" t="s">
        <v>4029</v>
      </c>
      <c r="M410" s="65" t="s">
        <v>50</v>
      </c>
      <c r="N410" s="65" t="s">
        <v>44</v>
      </c>
      <c r="O410" s="65" t="s">
        <v>4030</v>
      </c>
      <c r="P410" s="65"/>
      <c r="Q410" s="365" t="s">
        <v>4031</v>
      </c>
    </row>
    <row r="411" spans="1:17" s="46" customFormat="1" ht="20.25" customHeight="1" x14ac:dyDescent="0.2">
      <c r="A411" s="47">
        <v>410</v>
      </c>
      <c r="B411" s="65" t="s">
        <v>10068</v>
      </c>
      <c r="C411" s="140" t="s">
        <v>4168</v>
      </c>
      <c r="D411" s="140">
        <v>9003579413</v>
      </c>
      <c r="E411" s="140"/>
      <c r="F411" s="127">
        <v>20204400434772</v>
      </c>
      <c r="G411" s="127">
        <v>20234400266552</v>
      </c>
      <c r="H411" s="148">
        <v>45168</v>
      </c>
      <c r="I411" s="117">
        <v>20233310397551</v>
      </c>
      <c r="J411" s="258">
        <v>45168</v>
      </c>
      <c r="K411" s="230" t="s">
        <v>2423</v>
      </c>
      <c r="L411" s="140" t="s">
        <v>10069</v>
      </c>
      <c r="M411" s="140" t="s">
        <v>693</v>
      </c>
      <c r="N411" s="140" t="s">
        <v>143</v>
      </c>
      <c r="O411" s="140" t="s">
        <v>10070</v>
      </c>
      <c r="P411" s="140"/>
      <c r="Q411" s="306" t="s">
        <v>10071</v>
      </c>
    </row>
    <row r="412" spans="1:17" s="5" customFormat="1" ht="22.5" x14ac:dyDescent="0.2">
      <c r="A412" s="44">
        <v>411</v>
      </c>
      <c r="B412" s="44" t="s">
        <v>10461</v>
      </c>
      <c r="C412" s="44" t="s">
        <v>10007</v>
      </c>
      <c r="D412" s="85">
        <v>8001747844</v>
      </c>
      <c r="E412" s="66">
        <v>43384</v>
      </c>
      <c r="F412" s="364">
        <v>20184400295222</v>
      </c>
      <c r="G412" s="202">
        <v>20234400282912</v>
      </c>
      <c r="H412" s="66">
        <v>45173</v>
      </c>
      <c r="I412" s="85">
        <v>20233310432491</v>
      </c>
      <c r="J412" s="363">
        <v>45184</v>
      </c>
      <c r="K412" s="230" t="s">
        <v>2423</v>
      </c>
      <c r="L412" s="44" t="s">
        <v>10465</v>
      </c>
      <c r="M412" s="44" t="s">
        <v>2740</v>
      </c>
      <c r="N412" s="44"/>
      <c r="O412" s="44" t="s">
        <v>10466</v>
      </c>
      <c r="P412" s="44"/>
      <c r="Q412" s="366" t="s">
        <v>10008</v>
      </c>
    </row>
    <row r="413" spans="1:17" s="5" customFormat="1" ht="22.5" x14ac:dyDescent="0.2">
      <c r="A413" s="44">
        <v>412</v>
      </c>
      <c r="B413" s="44" t="s">
        <v>10462</v>
      </c>
      <c r="C413" s="44"/>
      <c r="D413" s="85" t="s">
        <v>10463</v>
      </c>
      <c r="E413" s="66">
        <v>44776</v>
      </c>
      <c r="F413" s="362" t="s">
        <v>10464</v>
      </c>
      <c r="G413" s="202">
        <v>20234400274352</v>
      </c>
      <c r="H413" s="66">
        <v>45149</v>
      </c>
      <c r="I413" s="85">
        <v>20233310330981</v>
      </c>
      <c r="J413" s="363">
        <v>45128</v>
      </c>
      <c r="K413" s="230" t="s">
        <v>2423</v>
      </c>
      <c r="L413" s="44" t="s">
        <v>9974</v>
      </c>
      <c r="M413" s="44" t="s">
        <v>9975</v>
      </c>
      <c r="N413" s="44" t="s">
        <v>168</v>
      </c>
      <c r="O413" s="44" t="s">
        <v>10467</v>
      </c>
      <c r="P413" s="44"/>
      <c r="Q413" s="366" t="s">
        <v>9977</v>
      </c>
    </row>
    <row r="414" spans="1:17" ht="14.25" customHeight="1" x14ac:dyDescent="0.25">
      <c r="J414" s="260"/>
    </row>
    <row r="415" spans="1:17" ht="14.25" customHeight="1" x14ac:dyDescent="0.25">
      <c r="J415" s="260"/>
    </row>
    <row r="416" spans="1:17" ht="14.25" customHeight="1" x14ac:dyDescent="0.25">
      <c r="J416" s="260"/>
    </row>
    <row r="417" spans="10:10" ht="14.25" customHeight="1" x14ac:dyDescent="0.25">
      <c r="J417" s="260"/>
    </row>
    <row r="418" spans="10:10" ht="14.25" customHeight="1" x14ac:dyDescent="0.25">
      <c r="J418" s="260"/>
    </row>
    <row r="419" spans="10:10" ht="14.25" customHeight="1" x14ac:dyDescent="0.25">
      <c r="J419" s="260"/>
    </row>
    <row r="420" spans="10:10" ht="14.25" customHeight="1" x14ac:dyDescent="0.25">
      <c r="J420" s="260"/>
    </row>
    <row r="421" spans="10:10" ht="14.25" customHeight="1" x14ac:dyDescent="0.25">
      <c r="J421" s="260"/>
    </row>
    <row r="422" spans="10:10" ht="14.25" customHeight="1" x14ac:dyDescent="0.25">
      <c r="J422" s="260"/>
    </row>
    <row r="423" spans="10:10" ht="14.25" customHeight="1" x14ac:dyDescent="0.25">
      <c r="J423" s="260"/>
    </row>
    <row r="424" spans="10:10" ht="14.25" customHeight="1" x14ac:dyDescent="0.25">
      <c r="J424" s="260"/>
    </row>
    <row r="425" spans="10:10" ht="14.25" customHeight="1" x14ac:dyDescent="0.25">
      <c r="J425" s="260"/>
    </row>
    <row r="426" spans="10:10" ht="14.25" customHeight="1" x14ac:dyDescent="0.25">
      <c r="J426" s="260"/>
    </row>
    <row r="427" spans="10:10" ht="14.25" customHeight="1" x14ac:dyDescent="0.25">
      <c r="J427" s="260"/>
    </row>
    <row r="428" spans="10:10" ht="14.25" customHeight="1" x14ac:dyDescent="0.25">
      <c r="J428" s="260"/>
    </row>
    <row r="429" spans="10:10" ht="14.25" customHeight="1" x14ac:dyDescent="0.25">
      <c r="J429" s="260"/>
    </row>
    <row r="430" spans="10:10" ht="14.25" customHeight="1" x14ac:dyDescent="0.25">
      <c r="J430" s="260"/>
    </row>
    <row r="431" spans="10:10" ht="14.25" customHeight="1" x14ac:dyDescent="0.25">
      <c r="J431" s="260"/>
    </row>
    <row r="432" spans="10:10" ht="14.25" customHeight="1" x14ac:dyDescent="0.25">
      <c r="J432" s="260"/>
    </row>
    <row r="433" spans="10:10" ht="14.25" customHeight="1" x14ac:dyDescent="0.25">
      <c r="J433" s="260"/>
    </row>
    <row r="434" spans="10:10" ht="14.25" customHeight="1" x14ac:dyDescent="0.25">
      <c r="J434" s="260"/>
    </row>
    <row r="435" spans="10:10" ht="14.25" customHeight="1" x14ac:dyDescent="0.25">
      <c r="J435" s="260"/>
    </row>
    <row r="436" spans="10:10" ht="14.25" customHeight="1" x14ac:dyDescent="0.25">
      <c r="J436" s="260"/>
    </row>
    <row r="437" spans="10:10" ht="14.25" customHeight="1" x14ac:dyDescent="0.25">
      <c r="J437" s="260"/>
    </row>
    <row r="438" spans="10:10" ht="14.25" customHeight="1" x14ac:dyDescent="0.25">
      <c r="J438" s="260"/>
    </row>
    <row r="439" spans="10:10" ht="14.25" customHeight="1" x14ac:dyDescent="0.25">
      <c r="J439" s="260"/>
    </row>
    <row r="440" spans="10:10" ht="14.25" customHeight="1" x14ac:dyDescent="0.25">
      <c r="J440" s="260"/>
    </row>
    <row r="441" spans="10:10" ht="14.25" customHeight="1" x14ac:dyDescent="0.25">
      <c r="J441" s="260"/>
    </row>
    <row r="442" spans="10:10" ht="14.25" customHeight="1" x14ac:dyDescent="0.25">
      <c r="J442" s="260"/>
    </row>
    <row r="443" spans="10:10" ht="14.25" customHeight="1" x14ac:dyDescent="0.25">
      <c r="J443" s="260"/>
    </row>
    <row r="444" spans="10:10" ht="14.25" customHeight="1" x14ac:dyDescent="0.25">
      <c r="J444" s="260"/>
    </row>
    <row r="445" spans="10:10" ht="14.25" customHeight="1" x14ac:dyDescent="0.25">
      <c r="J445" s="260"/>
    </row>
    <row r="446" spans="10:10" ht="14.25" customHeight="1" x14ac:dyDescent="0.25">
      <c r="J446" s="260"/>
    </row>
    <row r="447" spans="10:10" ht="14.25" customHeight="1" x14ac:dyDescent="0.25">
      <c r="J447" s="260"/>
    </row>
    <row r="448" spans="10:10" ht="14.25" customHeight="1" x14ac:dyDescent="0.25">
      <c r="J448" s="260"/>
    </row>
    <row r="449" spans="10:10" ht="14.25" customHeight="1" x14ac:dyDescent="0.25">
      <c r="J449" s="260"/>
    </row>
    <row r="450" spans="10:10" ht="14.25" customHeight="1" x14ac:dyDescent="0.25">
      <c r="J450" s="260"/>
    </row>
    <row r="451" spans="10:10" ht="14.25" customHeight="1" x14ac:dyDescent="0.25">
      <c r="J451" s="260"/>
    </row>
    <row r="452" spans="10:10" ht="14.25" customHeight="1" x14ac:dyDescent="0.25">
      <c r="J452" s="260"/>
    </row>
    <row r="453" spans="10:10" ht="14.25" customHeight="1" x14ac:dyDescent="0.25">
      <c r="J453" s="260"/>
    </row>
    <row r="454" spans="10:10" ht="14.25" customHeight="1" x14ac:dyDescent="0.25">
      <c r="J454" s="260"/>
    </row>
    <row r="455" spans="10:10" ht="14.25" customHeight="1" x14ac:dyDescent="0.25">
      <c r="J455" s="260"/>
    </row>
    <row r="456" spans="10:10" ht="14.25" customHeight="1" x14ac:dyDescent="0.25">
      <c r="J456" s="260"/>
    </row>
    <row r="457" spans="10:10" ht="14.25" customHeight="1" x14ac:dyDescent="0.25">
      <c r="J457" s="260"/>
    </row>
    <row r="458" spans="10:10" ht="14.25" customHeight="1" x14ac:dyDescent="0.25">
      <c r="J458" s="260"/>
    </row>
    <row r="459" spans="10:10" ht="14.25" customHeight="1" x14ac:dyDescent="0.25">
      <c r="J459" s="260"/>
    </row>
    <row r="460" spans="10:10" ht="14.25" customHeight="1" x14ac:dyDescent="0.25">
      <c r="J460" s="260"/>
    </row>
    <row r="461" spans="10:10" ht="14.25" customHeight="1" x14ac:dyDescent="0.25">
      <c r="J461" s="260"/>
    </row>
    <row r="462" spans="10:10" ht="14.25" customHeight="1" x14ac:dyDescent="0.25">
      <c r="J462" s="260"/>
    </row>
    <row r="463" spans="10:10" ht="14.25" customHeight="1" x14ac:dyDescent="0.25">
      <c r="J463" s="260"/>
    </row>
    <row r="464" spans="10:10" ht="14.25" customHeight="1" x14ac:dyDescent="0.25">
      <c r="J464" s="260"/>
    </row>
    <row r="465" spans="10:10" ht="14.25" customHeight="1" x14ac:dyDescent="0.25">
      <c r="J465" s="260"/>
    </row>
    <row r="466" spans="10:10" ht="14.25" customHeight="1" x14ac:dyDescent="0.25">
      <c r="J466" s="260"/>
    </row>
    <row r="467" spans="10:10" ht="14.25" customHeight="1" x14ac:dyDescent="0.25">
      <c r="J467" s="260"/>
    </row>
    <row r="468" spans="10:10" ht="14.25" customHeight="1" x14ac:dyDescent="0.25">
      <c r="J468" s="260"/>
    </row>
    <row r="469" spans="10:10" ht="14.25" customHeight="1" x14ac:dyDescent="0.25">
      <c r="J469" s="260"/>
    </row>
    <row r="470" spans="10:10" ht="14.25" customHeight="1" x14ac:dyDescent="0.25">
      <c r="J470" s="260"/>
    </row>
    <row r="471" spans="10:10" ht="14.25" customHeight="1" x14ac:dyDescent="0.25">
      <c r="J471" s="260"/>
    </row>
    <row r="472" spans="10:10" ht="14.25" customHeight="1" x14ac:dyDescent="0.25">
      <c r="J472" s="260"/>
    </row>
    <row r="473" spans="10:10" ht="14.25" customHeight="1" x14ac:dyDescent="0.25">
      <c r="J473" s="260"/>
    </row>
    <row r="474" spans="10:10" ht="14.25" customHeight="1" x14ac:dyDescent="0.25">
      <c r="J474" s="260"/>
    </row>
    <row r="475" spans="10:10" ht="14.25" customHeight="1" x14ac:dyDescent="0.25">
      <c r="J475" s="260"/>
    </row>
    <row r="476" spans="10:10" ht="14.25" customHeight="1" x14ac:dyDescent="0.25">
      <c r="J476" s="260"/>
    </row>
    <row r="477" spans="10:10" ht="14.25" customHeight="1" x14ac:dyDescent="0.25">
      <c r="J477" s="260"/>
    </row>
    <row r="478" spans="10:10" ht="14.25" customHeight="1" x14ac:dyDescent="0.25">
      <c r="J478" s="260"/>
    </row>
    <row r="479" spans="10:10" ht="14.25" customHeight="1" x14ac:dyDescent="0.25">
      <c r="J479" s="260"/>
    </row>
    <row r="480" spans="10:10" ht="14.25" customHeight="1" x14ac:dyDescent="0.25">
      <c r="J480" s="260"/>
    </row>
    <row r="481" spans="10:10" ht="14.25" customHeight="1" x14ac:dyDescent="0.25">
      <c r="J481" s="260"/>
    </row>
    <row r="482" spans="10:10" ht="14.25" customHeight="1" x14ac:dyDescent="0.25">
      <c r="J482" s="260"/>
    </row>
    <row r="483" spans="10:10" ht="14.25" customHeight="1" x14ac:dyDescent="0.25">
      <c r="J483" s="260"/>
    </row>
    <row r="484" spans="10:10" ht="14.25" customHeight="1" x14ac:dyDescent="0.25">
      <c r="J484" s="260"/>
    </row>
    <row r="485" spans="10:10" ht="14.25" customHeight="1" x14ac:dyDescent="0.25">
      <c r="J485" s="260"/>
    </row>
    <row r="486" spans="10:10" ht="14.25" customHeight="1" x14ac:dyDescent="0.25">
      <c r="J486" s="260"/>
    </row>
    <row r="487" spans="10:10" ht="14.25" customHeight="1" x14ac:dyDescent="0.25">
      <c r="J487" s="260"/>
    </row>
    <row r="488" spans="10:10" ht="14.25" customHeight="1" x14ac:dyDescent="0.25">
      <c r="J488" s="260"/>
    </row>
    <row r="489" spans="10:10" ht="14.25" customHeight="1" x14ac:dyDescent="0.25">
      <c r="J489" s="260"/>
    </row>
    <row r="490" spans="10:10" ht="14.25" customHeight="1" x14ac:dyDescent="0.25">
      <c r="J490" s="260"/>
    </row>
    <row r="491" spans="10:10" ht="14.25" customHeight="1" x14ac:dyDescent="0.25">
      <c r="J491" s="260"/>
    </row>
    <row r="492" spans="10:10" ht="14.25" customHeight="1" x14ac:dyDescent="0.25">
      <c r="J492" s="260"/>
    </row>
    <row r="493" spans="10:10" ht="14.25" customHeight="1" x14ac:dyDescent="0.25">
      <c r="J493" s="260"/>
    </row>
    <row r="494" spans="10:10" ht="14.25" customHeight="1" x14ac:dyDescent="0.25">
      <c r="J494" s="260"/>
    </row>
    <row r="495" spans="10:10" ht="14.25" customHeight="1" x14ac:dyDescent="0.25">
      <c r="J495" s="260"/>
    </row>
    <row r="496" spans="10:10" ht="14.25" customHeight="1" x14ac:dyDescent="0.25">
      <c r="J496" s="260"/>
    </row>
    <row r="497" spans="10:10" ht="14.25" customHeight="1" x14ac:dyDescent="0.25">
      <c r="J497" s="260"/>
    </row>
    <row r="498" spans="10:10" ht="14.25" customHeight="1" x14ac:dyDescent="0.25">
      <c r="J498" s="260"/>
    </row>
    <row r="499" spans="10:10" ht="14.25" customHeight="1" x14ac:dyDescent="0.25">
      <c r="J499" s="260"/>
    </row>
    <row r="500" spans="10:10" ht="14.25" customHeight="1" x14ac:dyDescent="0.25">
      <c r="J500" s="260"/>
    </row>
    <row r="501" spans="10:10" ht="14.25" customHeight="1" x14ac:dyDescent="0.25">
      <c r="J501" s="260"/>
    </row>
    <row r="502" spans="10:10" ht="14.25" customHeight="1" x14ac:dyDescent="0.25">
      <c r="J502" s="260"/>
    </row>
    <row r="503" spans="10:10" ht="14.25" customHeight="1" x14ac:dyDescent="0.25">
      <c r="J503" s="260"/>
    </row>
    <row r="504" spans="10:10" ht="14.25" customHeight="1" x14ac:dyDescent="0.25">
      <c r="J504" s="260"/>
    </row>
    <row r="505" spans="10:10" ht="14.25" customHeight="1" x14ac:dyDescent="0.25">
      <c r="J505" s="260"/>
    </row>
    <row r="506" spans="10:10" ht="14.25" customHeight="1" x14ac:dyDescent="0.25">
      <c r="J506" s="260"/>
    </row>
    <row r="507" spans="10:10" ht="14.25" customHeight="1" x14ac:dyDescent="0.25">
      <c r="J507" s="260"/>
    </row>
    <row r="508" spans="10:10" ht="14.25" customHeight="1" x14ac:dyDescent="0.25">
      <c r="J508" s="260"/>
    </row>
    <row r="509" spans="10:10" ht="14.25" customHeight="1" x14ac:dyDescent="0.25">
      <c r="J509" s="260"/>
    </row>
    <row r="510" spans="10:10" ht="14.25" customHeight="1" x14ac:dyDescent="0.25">
      <c r="J510" s="260"/>
    </row>
    <row r="511" spans="10:10" ht="14.25" customHeight="1" x14ac:dyDescent="0.25">
      <c r="J511" s="260"/>
    </row>
    <row r="512" spans="10:10" ht="14.25" customHeight="1" x14ac:dyDescent="0.25">
      <c r="J512" s="260"/>
    </row>
    <row r="513" spans="10:10" ht="14.25" customHeight="1" x14ac:dyDescent="0.25">
      <c r="J513" s="260"/>
    </row>
    <row r="514" spans="10:10" ht="14.25" customHeight="1" x14ac:dyDescent="0.25">
      <c r="J514" s="260"/>
    </row>
    <row r="515" spans="10:10" ht="14.25" customHeight="1" x14ac:dyDescent="0.25">
      <c r="J515" s="260"/>
    </row>
    <row r="516" spans="10:10" ht="14.25" customHeight="1" x14ac:dyDescent="0.25">
      <c r="J516" s="260"/>
    </row>
    <row r="517" spans="10:10" ht="14.25" customHeight="1" x14ac:dyDescent="0.25">
      <c r="J517" s="260"/>
    </row>
    <row r="518" spans="10:10" ht="14.25" customHeight="1" x14ac:dyDescent="0.25">
      <c r="J518" s="260"/>
    </row>
    <row r="519" spans="10:10" ht="14.25" customHeight="1" x14ac:dyDescent="0.25">
      <c r="J519" s="260"/>
    </row>
    <row r="520" spans="10:10" ht="14.25" customHeight="1" x14ac:dyDescent="0.25">
      <c r="J520" s="260"/>
    </row>
    <row r="521" spans="10:10" ht="14.25" customHeight="1" x14ac:dyDescent="0.25">
      <c r="J521" s="260"/>
    </row>
    <row r="522" spans="10:10" ht="14.25" customHeight="1" x14ac:dyDescent="0.25">
      <c r="J522" s="260"/>
    </row>
    <row r="523" spans="10:10" ht="14.25" customHeight="1" x14ac:dyDescent="0.25">
      <c r="J523" s="260"/>
    </row>
    <row r="524" spans="10:10" ht="14.25" customHeight="1" x14ac:dyDescent="0.25">
      <c r="J524" s="260"/>
    </row>
    <row r="525" spans="10:10" ht="14.25" customHeight="1" x14ac:dyDescent="0.25">
      <c r="J525" s="260"/>
    </row>
    <row r="526" spans="10:10" ht="14.25" customHeight="1" x14ac:dyDescent="0.25">
      <c r="J526" s="260"/>
    </row>
    <row r="527" spans="10:10" ht="14.25" customHeight="1" x14ac:dyDescent="0.25">
      <c r="J527" s="260"/>
    </row>
    <row r="528" spans="10:10" ht="14.25" customHeight="1" x14ac:dyDescent="0.25">
      <c r="J528" s="260"/>
    </row>
    <row r="529" spans="10:10" ht="14.25" customHeight="1" x14ac:dyDescent="0.25">
      <c r="J529" s="260"/>
    </row>
    <row r="530" spans="10:10" ht="14.25" customHeight="1" x14ac:dyDescent="0.25">
      <c r="J530" s="260"/>
    </row>
    <row r="531" spans="10:10" ht="14.25" customHeight="1" x14ac:dyDescent="0.25">
      <c r="J531" s="260"/>
    </row>
    <row r="532" spans="10:10" ht="14.25" customHeight="1" x14ac:dyDescent="0.25">
      <c r="J532" s="260"/>
    </row>
    <row r="533" spans="10:10" ht="14.25" customHeight="1" x14ac:dyDescent="0.25">
      <c r="J533" s="260"/>
    </row>
    <row r="534" spans="10:10" ht="14.25" customHeight="1" x14ac:dyDescent="0.25">
      <c r="J534" s="260"/>
    </row>
    <row r="535" spans="10:10" ht="14.25" customHeight="1" x14ac:dyDescent="0.25">
      <c r="J535" s="260"/>
    </row>
    <row r="536" spans="10:10" ht="14.25" customHeight="1" x14ac:dyDescent="0.25">
      <c r="J536" s="260"/>
    </row>
    <row r="537" spans="10:10" ht="14.25" customHeight="1" x14ac:dyDescent="0.25">
      <c r="J537" s="260"/>
    </row>
    <row r="538" spans="10:10" ht="14.25" customHeight="1" x14ac:dyDescent="0.25">
      <c r="J538" s="260"/>
    </row>
    <row r="539" spans="10:10" ht="14.25" customHeight="1" x14ac:dyDescent="0.25">
      <c r="J539" s="260"/>
    </row>
    <row r="540" spans="10:10" ht="14.25" customHeight="1" x14ac:dyDescent="0.25">
      <c r="J540" s="260"/>
    </row>
    <row r="541" spans="10:10" ht="14.25" customHeight="1" x14ac:dyDescent="0.25">
      <c r="J541" s="260"/>
    </row>
    <row r="542" spans="10:10" ht="14.25" customHeight="1" x14ac:dyDescent="0.25">
      <c r="J542" s="260"/>
    </row>
    <row r="543" spans="10:10" ht="14.25" customHeight="1" x14ac:dyDescent="0.25">
      <c r="J543" s="260"/>
    </row>
    <row r="544" spans="10:10" ht="14.25" customHeight="1" x14ac:dyDescent="0.25">
      <c r="J544" s="260"/>
    </row>
    <row r="545" spans="10:10" ht="14.25" customHeight="1" x14ac:dyDescent="0.25">
      <c r="J545" s="260"/>
    </row>
    <row r="546" spans="10:10" ht="14.25" customHeight="1" x14ac:dyDescent="0.25">
      <c r="J546" s="260"/>
    </row>
    <row r="547" spans="10:10" ht="14.25" customHeight="1" x14ac:dyDescent="0.25">
      <c r="J547" s="260"/>
    </row>
    <row r="548" spans="10:10" ht="14.25" customHeight="1" x14ac:dyDescent="0.25">
      <c r="J548" s="260"/>
    </row>
    <row r="549" spans="10:10" ht="14.25" customHeight="1" x14ac:dyDescent="0.25">
      <c r="J549" s="260"/>
    </row>
    <row r="550" spans="10:10" ht="14.25" customHeight="1" x14ac:dyDescent="0.25">
      <c r="J550" s="260"/>
    </row>
    <row r="551" spans="10:10" ht="14.25" customHeight="1" x14ac:dyDescent="0.25">
      <c r="J551" s="260"/>
    </row>
    <row r="552" spans="10:10" ht="14.25" customHeight="1" x14ac:dyDescent="0.25">
      <c r="J552" s="260"/>
    </row>
    <row r="553" spans="10:10" ht="14.25" customHeight="1" x14ac:dyDescent="0.25">
      <c r="J553" s="260"/>
    </row>
    <row r="554" spans="10:10" ht="14.25" customHeight="1" x14ac:dyDescent="0.25">
      <c r="J554" s="260"/>
    </row>
    <row r="555" spans="10:10" ht="14.25" customHeight="1" x14ac:dyDescent="0.25">
      <c r="J555" s="260"/>
    </row>
    <row r="556" spans="10:10" ht="14.25" customHeight="1" x14ac:dyDescent="0.25">
      <c r="J556" s="260"/>
    </row>
    <row r="557" spans="10:10" ht="14.25" customHeight="1" x14ac:dyDescent="0.25">
      <c r="J557" s="260"/>
    </row>
    <row r="558" spans="10:10" ht="14.25" customHeight="1" x14ac:dyDescent="0.25">
      <c r="J558" s="260"/>
    </row>
    <row r="559" spans="10:10" ht="14.25" customHeight="1" x14ac:dyDescent="0.25">
      <c r="J559" s="260"/>
    </row>
    <row r="560" spans="10:10" ht="14.25" customHeight="1" x14ac:dyDescent="0.25">
      <c r="J560" s="260"/>
    </row>
    <row r="561" spans="10:10" ht="14.25" customHeight="1" x14ac:dyDescent="0.25">
      <c r="J561" s="260"/>
    </row>
    <row r="562" spans="10:10" ht="14.25" customHeight="1" x14ac:dyDescent="0.25">
      <c r="J562" s="260"/>
    </row>
    <row r="563" spans="10:10" ht="14.25" customHeight="1" x14ac:dyDescent="0.25">
      <c r="J563" s="260"/>
    </row>
    <row r="564" spans="10:10" ht="14.25" customHeight="1" x14ac:dyDescent="0.25">
      <c r="J564" s="260"/>
    </row>
    <row r="565" spans="10:10" ht="14.25" customHeight="1" x14ac:dyDescent="0.25">
      <c r="J565" s="260"/>
    </row>
    <row r="566" spans="10:10" ht="14.25" customHeight="1" x14ac:dyDescent="0.25">
      <c r="J566" s="260"/>
    </row>
    <row r="567" spans="10:10" ht="14.25" customHeight="1" x14ac:dyDescent="0.25">
      <c r="J567" s="260"/>
    </row>
    <row r="568" spans="10:10" ht="14.25" customHeight="1" x14ac:dyDescent="0.25">
      <c r="J568" s="260"/>
    </row>
    <row r="569" spans="10:10" ht="14.25" customHeight="1" x14ac:dyDescent="0.25">
      <c r="J569" s="260"/>
    </row>
    <row r="570" spans="10:10" ht="14.25" customHeight="1" x14ac:dyDescent="0.25">
      <c r="J570" s="260"/>
    </row>
    <row r="571" spans="10:10" ht="14.25" customHeight="1" x14ac:dyDescent="0.25">
      <c r="J571" s="260"/>
    </row>
    <row r="572" spans="10:10" ht="14.25" customHeight="1" x14ac:dyDescent="0.25">
      <c r="J572" s="260"/>
    </row>
    <row r="573" spans="10:10" ht="14.25" customHeight="1" x14ac:dyDescent="0.25">
      <c r="J573" s="260"/>
    </row>
    <row r="574" spans="10:10" ht="14.25" customHeight="1" x14ac:dyDescent="0.25">
      <c r="J574" s="260"/>
    </row>
    <row r="575" spans="10:10" ht="14.25" customHeight="1" x14ac:dyDescent="0.25">
      <c r="J575" s="260"/>
    </row>
    <row r="576" spans="10:10" ht="14.25" customHeight="1" x14ac:dyDescent="0.25">
      <c r="J576" s="260"/>
    </row>
    <row r="577" spans="10:10" ht="14.25" customHeight="1" x14ac:dyDescent="0.25">
      <c r="J577" s="260"/>
    </row>
    <row r="578" spans="10:10" ht="14.25" customHeight="1" x14ac:dyDescent="0.25">
      <c r="J578" s="260"/>
    </row>
    <row r="579" spans="10:10" ht="14.25" customHeight="1" x14ac:dyDescent="0.25">
      <c r="J579" s="260"/>
    </row>
    <row r="580" spans="10:10" ht="14.25" customHeight="1" x14ac:dyDescent="0.25">
      <c r="J580" s="260"/>
    </row>
    <row r="581" spans="10:10" ht="14.25" customHeight="1" x14ac:dyDescent="0.25">
      <c r="J581" s="260"/>
    </row>
    <row r="582" spans="10:10" ht="14.25" customHeight="1" x14ac:dyDescent="0.25">
      <c r="J582" s="260"/>
    </row>
    <row r="583" spans="10:10" ht="14.25" customHeight="1" x14ac:dyDescent="0.25">
      <c r="J583" s="260"/>
    </row>
    <row r="584" spans="10:10" ht="14.25" customHeight="1" x14ac:dyDescent="0.25">
      <c r="J584" s="260"/>
    </row>
    <row r="585" spans="10:10" ht="14.25" customHeight="1" x14ac:dyDescent="0.25">
      <c r="J585" s="260"/>
    </row>
    <row r="586" spans="10:10" ht="14.25" customHeight="1" x14ac:dyDescent="0.25">
      <c r="J586" s="260"/>
    </row>
    <row r="587" spans="10:10" ht="14.25" customHeight="1" x14ac:dyDescent="0.25">
      <c r="J587" s="260"/>
    </row>
    <row r="588" spans="10:10" ht="14.25" customHeight="1" x14ac:dyDescent="0.25">
      <c r="J588" s="260"/>
    </row>
    <row r="589" spans="10:10" ht="14.25" customHeight="1" x14ac:dyDescent="0.25">
      <c r="J589" s="260"/>
    </row>
    <row r="590" spans="10:10" ht="14.25" customHeight="1" x14ac:dyDescent="0.25">
      <c r="J590" s="260"/>
    </row>
    <row r="591" spans="10:10" ht="14.25" customHeight="1" x14ac:dyDescent="0.25">
      <c r="J591" s="260"/>
    </row>
    <row r="592" spans="10:10" ht="14.25" customHeight="1" x14ac:dyDescent="0.25">
      <c r="J592" s="260"/>
    </row>
    <row r="593" spans="10:10" ht="14.25" customHeight="1" x14ac:dyDescent="0.25">
      <c r="J593" s="260"/>
    </row>
    <row r="594" spans="10:10" ht="14.25" customHeight="1" x14ac:dyDescent="0.25">
      <c r="J594" s="260"/>
    </row>
    <row r="595" spans="10:10" ht="14.25" customHeight="1" x14ac:dyDescent="0.25">
      <c r="J595" s="260"/>
    </row>
    <row r="596" spans="10:10" ht="14.25" customHeight="1" x14ac:dyDescent="0.25">
      <c r="J596" s="260"/>
    </row>
    <row r="597" spans="10:10" ht="14.25" customHeight="1" x14ac:dyDescent="0.25">
      <c r="J597" s="260"/>
    </row>
    <row r="598" spans="10:10" ht="14.25" customHeight="1" x14ac:dyDescent="0.25">
      <c r="J598" s="260"/>
    </row>
    <row r="599" spans="10:10" ht="14.25" customHeight="1" x14ac:dyDescent="0.25">
      <c r="J599" s="260"/>
    </row>
    <row r="600" spans="10:10" ht="14.25" customHeight="1" x14ac:dyDescent="0.25">
      <c r="J600" s="260"/>
    </row>
    <row r="601" spans="10:10" ht="14.25" customHeight="1" x14ac:dyDescent="0.25">
      <c r="J601" s="260"/>
    </row>
    <row r="602" spans="10:10" ht="14.25" customHeight="1" x14ac:dyDescent="0.25">
      <c r="J602" s="260"/>
    </row>
    <row r="603" spans="10:10" ht="14.25" customHeight="1" x14ac:dyDescent="0.25">
      <c r="J603" s="260"/>
    </row>
    <row r="604" spans="10:10" ht="14.25" customHeight="1" x14ac:dyDescent="0.25">
      <c r="J604" s="260"/>
    </row>
    <row r="605" spans="10:10" ht="14.25" customHeight="1" x14ac:dyDescent="0.25">
      <c r="J605" s="260"/>
    </row>
    <row r="606" spans="10:10" ht="14.25" customHeight="1" x14ac:dyDescent="0.25">
      <c r="J606" s="260"/>
    </row>
    <row r="607" spans="10:10" ht="14.25" customHeight="1" x14ac:dyDescent="0.25">
      <c r="J607" s="260"/>
    </row>
    <row r="608" spans="10:10" ht="14.25" customHeight="1" x14ac:dyDescent="0.25">
      <c r="J608" s="260"/>
    </row>
    <row r="609" spans="10:10" ht="14.25" customHeight="1" x14ac:dyDescent="0.25">
      <c r="J609" s="260"/>
    </row>
    <row r="610" spans="10:10" ht="14.25" customHeight="1" x14ac:dyDescent="0.25">
      <c r="J610" s="260"/>
    </row>
    <row r="611" spans="10:10" ht="14.25" customHeight="1" x14ac:dyDescent="0.25">
      <c r="J611" s="260"/>
    </row>
    <row r="612" spans="10:10" ht="14.25" customHeight="1" x14ac:dyDescent="0.25">
      <c r="J612" s="260"/>
    </row>
    <row r="613" spans="10:10" ht="14.25" customHeight="1" x14ac:dyDescent="0.25">
      <c r="J613" s="260"/>
    </row>
    <row r="614" spans="10:10" ht="14.25" customHeight="1" x14ac:dyDescent="0.25">
      <c r="J614" s="260"/>
    </row>
    <row r="615" spans="10:10" ht="14.25" customHeight="1" x14ac:dyDescent="0.25">
      <c r="J615" s="260"/>
    </row>
    <row r="616" spans="10:10" ht="14.25" customHeight="1" x14ac:dyDescent="0.25">
      <c r="J616" s="260"/>
    </row>
    <row r="617" spans="10:10" ht="14.25" customHeight="1" x14ac:dyDescent="0.25">
      <c r="J617" s="260"/>
    </row>
    <row r="618" spans="10:10" ht="14.25" customHeight="1" x14ac:dyDescent="0.25">
      <c r="J618" s="260"/>
    </row>
    <row r="619" spans="10:10" ht="14.25" customHeight="1" x14ac:dyDescent="0.25">
      <c r="J619" s="260"/>
    </row>
    <row r="620" spans="10:10" ht="14.25" customHeight="1" x14ac:dyDescent="0.25">
      <c r="J620" s="260"/>
    </row>
    <row r="621" spans="10:10" ht="14.25" customHeight="1" x14ac:dyDescent="0.25">
      <c r="J621" s="260"/>
    </row>
    <row r="622" spans="10:10" ht="14.25" customHeight="1" x14ac:dyDescent="0.25">
      <c r="J622" s="260"/>
    </row>
    <row r="623" spans="10:10" ht="14.25" customHeight="1" x14ac:dyDescent="0.25">
      <c r="J623" s="260"/>
    </row>
    <row r="624" spans="10:10" ht="14.25" customHeight="1" x14ac:dyDescent="0.25">
      <c r="J624" s="260"/>
    </row>
    <row r="625" spans="10:10" ht="14.25" customHeight="1" x14ac:dyDescent="0.25">
      <c r="J625" s="260"/>
    </row>
    <row r="626" spans="10:10" ht="14.25" customHeight="1" x14ac:dyDescent="0.25">
      <c r="J626" s="260"/>
    </row>
    <row r="627" spans="10:10" ht="14.25" customHeight="1" x14ac:dyDescent="0.25">
      <c r="J627" s="260"/>
    </row>
    <row r="628" spans="10:10" ht="14.25" customHeight="1" x14ac:dyDescent="0.25">
      <c r="J628" s="260"/>
    </row>
    <row r="629" spans="10:10" ht="14.25" customHeight="1" x14ac:dyDescent="0.25">
      <c r="J629" s="260"/>
    </row>
    <row r="630" spans="10:10" ht="14.25" customHeight="1" x14ac:dyDescent="0.25">
      <c r="J630" s="260"/>
    </row>
    <row r="631" spans="10:10" ht="14.25" customHeight="1" x14ac:dyDescent="0.25">
      <c r="J631" s="260"/>
    </row>
    <row r="632" spans="10:10" ht="14.25" customHeight="1" x14ac:dyDescent="0.25">
      <c r="J632" s="260"/>
    </row>
    <row r="633" spans="10:10" ht="14.25" customHeight="1" x14ac:dyDescent="0.25">
      <c r="J633" s="260"/>
    </row>
    <row r="634" spans="10:10" ht="14.25" customHeight="1" x14ac:dyDescent="0.25">
      <c r="J634" s="260"/>
    </row>
    <row r="635" spans="10:10" ht="14.25" customHeight="1" x14ac:dyDescent="0.25">
      <c r="J635" s="260"/>
    </row>
    <row r="636" spans="10:10" ht="14.25" customHeight="1" x14ac:dyDescent="0.25">
      <c r="J636" s="260"/>
    </row>
    <row r="637" spans="10:10" ht="14.25" customHeight="1" x14ac:dyDescent="0.25">
      <c r="J637" s="260"/>
    </row>
    <row r="638" spans="10:10" ht="14.25" customHeight="1" x14ac:dyDescent="0.25">
      <c r="J638" s="260"/>
    </row>
    <row r="639" spans="10:10" ht="14.25" customHeight="1" x14ac:dyDescent="0.25">
      <c r="J639" s="260"/>
    </row>
    <row r="640" spans="10:10" ht="14.25" customHeight="1" x14ac:dyDescent="0.25">
      <c r="J640" s="260"/>
    </row>
    <row r="641" spans="10:10" ht="14.25" customHeight="1" x14ac:dyDescent="0.25">
      <c r="J641" s="260"/>
    </row>
    <row r="642" spans="10:10" ht="14.25" customHeight="1" x14ac:dyDescent="0.25">
      <c r="J642" s="260"/>
    </row>
    <row r="643" spans="10:10" ht="14.25" customHeight="1" x14ac:dyDescent="0.25">
      <c r="J643" s="260"/>
    </row>
    <row r="644" spans="10:10" ht="14.25" customHeight="1" x14ac:dyDescent="0.25">
      <c r="J644" s="260"/>
    </row>
    <row r="645" spans="10:10" ht="14.25" customHeight="1" x14ac:dyDescent="0.25">
      <c r="J645" s="260"/>
    </row>
    <row r="646" spans="10:10" ht="14.25" customHeight="1" x14ac:dyDescent="0.25">
      <c r="J646" s="260"/>
    </row>
    <row r="647" spans="10:10" ht="14.25" customHeight="1" x14ac:dyDescent="0.25">
      <c r="J647" s="260"/>
    </row>
    <row r="648" spans="10:10" ht="14.25" customHeight="1" x14ac:dyDescent="0.25">
      <c r="J648" s="260"/>
    </row>
    <row r="649" spans="10:10" ht="14.25" customHeight="1" x14ac:dyDescent="0.25">
      <c r="J649" s="260"/>
    </row>
    <row r="650" spans="10:10" ht="14.25" customHeight="1" x14ac:dyDescent="0.25">
      <c r="J650" s="260"/>
    </row>
    <row r="651" spans="10:10" ht="14.25" customHeight="1" x14ac:dyDescent="0.25">
      <c r="J651" s="260"/>
    </row>
    <row r="652" spans="10:10" ht="14.25" customHeight="1" x14ac:dyDescent="0.25">
      <c r="J652" s="260"/>
    </row>
    <row r="653" spans="10:10" ht="14.25" customHeight="1" x14ac:dyDescent="0.25">
      <c r="J653" s="260"/>
    </row>
    <row r="654" spans="10:10" ht="14.25" customHeight="1" x14ac:dyDescent="0.25">
      <c r="J654" s="260"/>
    </row>
    <row r="655" spans="10:10" ht="14.25" customHeight="1" x14ac:dyDescent="0.25">
      <c r="J655" s="260"/>
    </row>
    <row r="656" spans="10:10" ht="14.25" customHeight="1" x14ac:dyDescent="0.25">
      <c r="J656" s="260"/>
    </row>
    <row r="657" spans="10:10" ht="14.25" customHeight="1" x14ac:dyDescent="0.25">
      <c r="J657" s="260"/>
    </row>
    <row r="658" spans="10:10" ht="14.25" customHeight="1" x14ac:dyDescent="0.25">
      <c r="J658" s="260"/>
    </row>
    <row r="659" spans="10:10" ht="14.25" customHeight="1" x14ac:dyDescent="0.25">
      <c r="J659" s="260"/>
    </row>
    <row r="660" spans="10:10" ht="14.25" customHeight="1" x14ac:dyDescent="0.25">
      <c r="J660" s="260"/>
    </row>
    <row r="661" spans="10:10" ht="14.25" customHeight="1" x14ac:dyDescent="0.25">
      <c r="J661" s="260"/>
    </row>
    <row r="662" spans="10:10" ht="14.25" customHeight="1" x14ac:dyDescent="0.25">
      <c r="J662" s="260"/>
    </row>
    <row r="663" spans="10:10" ht="14.25" customHeight="1" x14ac:dyDescent="0.25">
      <c r="J663" s="260"/>
    </row>
    <row r="664" spans="10:10" ht="14.25" customHeight="1" x14ac:dyDescent="0.25">
      <c r="J664" s="260"/>
    </row>
    <row r="665" spans="10:10" ht="14.25" customHeight="1" x14ac:dyDescent="0.25">
      <c r="J665" s="260"/>
    </row>
    <row r="666" spans="10:10" ht="14.25" customHeight="1" x14ac:dyDescent="0.25">
      <c r="J666" s="260"/>
    </row>
    <row r="667" spans="10:10" ht="14.25" customHeight="1" x14ac:dyDescent="0.25">
      <c r="J667" s="260"/>
    </row>
    <row r="668" spans="10:10" ht="14.25" customHeight="1" x14ac:dyDescent="0.25">
      <c r="J668" s="260"/>
    </row>
    <row r="669" spans="10:10" ht="14.25" customHeight="1" x14ac:dyDescent="0.25">
      <c r="J669" s="260"/>
    </row>
    <row r="670" spans="10:10" ht="14.25" customHeight="1" x14ac:dyDescent="0.25">
      <c r="J670" s="260"/>
    </row>
    <row r="671" spans="10:10" ht="14.25" customHeight="1" x14ac:dyDescent="0.25">
      <c r="J671" s="260"/>
    </row>
    <row r="672" spans="10:10" ht="14.25" customHeight="1" x14ac:dyDescent="0.25">
      <c r="J672" s="260"/>
    </row>
    <row r="673" spans="10:10" ht="14.25" customHeight="1" x14ac:dyDescent="0.25">
      <c r="J673" s="260"/>
    </row>
    <row r="674" spans="10:10" ht="14.25" customHeight="1" x14ac:dyDescent="0.25">
      <c r="J674" s="260"/>
    </row>
    <row r="675" spans="10:10" ht="14.25" customHeight="1" x14ac:dyDescent="0.25">
      <c r="J675" s="260"/>
    </row>
    <row r="676" spans="10:10" ht="14.25" customHeight="1" x14ac:dyDescent="0.25">
      <c r="J676" s="260"/>
    </row>
    <row r="677" spans="10:10" ht="14.25" customHeight="1" x14ac:dyDescent="0.25">
      <c r="J677" s="260"/>
    </row>
    <row r="678" spans="10:10" ht="14.25" customHeight="1" x14ac:dyDescent="0.25">
      <c r="J678" s="260"/>
    </row>
    <row r="679" spans="10:10" ht="14.25" customHeight="1" x14ac:dyDescent="0.25">
      <c r="J679" s="260"/>
    </row>
    <row r="680" spans="10:10" ht="14.25" customHeight="1" x14ac:dyDescent="0.25">
      <c r="J680" s="260"/>
    </row>
    <row r="681" spans="10:10" ht="14.25" customHeight="1" x14ac:dyDescent="0.25">
      <c r="J681" s="260"/>
    </row>
    <row r="682" spans="10:10" ht="14.25" customHeight="1" x14ac:dyDescent="0.25">
      <c r="J682" s="260"/>
    </row>
    <row r="683" spans="10:10" ht="14.25" customHeight="1" x14ac:dyDescent="0.25">
      <c r="J683" s="260"/>
    </row>
    <row r="684" spans="10:10" ht="14.25" customHeight="1" x14ac:dyDescent="0.25">
      <c r="J684" s="260"/>
    </row>
    <row r="685" spans="10:10" ht="14.25" customHeight="1" x14ac:dyDescent="0.25">
      <c r="J685" s="260"/>
    </row>
    <row r="686" spans="10:10" ht="14.25" customHeight="1" x14ac:dyDescent="0.25">
      <c r="J686" s="260"/>
    </row>
    <row r="687" spans="10:10" ht="14.25" customHeight="1" x14ac:dyDescent="0.25">
      <c r="J687" s="260"/>
    </row>
    <row r="688" spans="10:10" ht="14.25" customHeight="1" x14ac:dyDescent="0.25">
      <c r="J688" s="260"/>
    </row>
    <row r="689" spans="10:10" ht="14.25" customHeight="1" x14ac:dyDescent="0.25">
      <c r="J689" s="260"/>
    </row>
    <row r="690" spans="10:10" ht="14.25" customHeight="1" x14ac:dyDescent="0.25">
      <c r="J690" s="260"/>
    </row>
    <row r="691" spans="10:10" ht="14.25" customHeight="1" x14ac:dyDescent="0.25">
      <c r="J691" s="260"/>
    </row>
    <row r="692" spans="10:10" ht="14.25" customHeight="1" x14ac:dyDescent="0.25">
      <c r="J692" s="260"/>
    </row>
    <row r="693" spans="10:10" ht="14.25" customHeight="1" x14ac:dyDescent="0.25">
      <c r="J693" s="260"/>
    </row>
    <row r="694" spans="10:10" ht="14.25" customHeight="1" x14ac:dyDescent="0.25">
      <c r="J694" s="260"/>
    </row>
    <row r="695" spans="10:10" ht="14.25" customHeight="1" x14ac:dyDescent="0.25">
      <c r="J695" s="260"/>
    </row>
    <row r="696" spans="10:10" ht="14.25" customHeight="1" x14ac:dyDescent="0.25">
      <c r="J696" s="260"/>
    </row>
    <row r="697" spans="10:10" ht="14.25" customHeight="1" x14ac:dyDescent="0.25">
      <c r="J697" s="260"/>
    </row>
    <row r="698" spans="10:10" ht="14.25" customHeight="1" x14ac:dyDescent="0.25">
      <c r="J698" s="260"/>
    </row>
    <row r="699" spans="10:10" ht="14.25" customHeight="1" x14ac:dyDescent="0.25">
      <c r="J699" s="260"/>
    </row>
    <row r="700" spans="10:10" ht="14.25" customHeight="1" x14ac:dyDescent="0.25">
      <c r="J700" s="260"/>
    </row>
    <row r="701" spans="10:10" ht="14.25" customHeight="1" x14ac:dyDescent="0.25">
      <c r="J701" s="260"/>
    </row>
    <row r="702" spans="10:10" ht="14.25" customHeight="1" x14ac:dyDescent="0.25">
      <c r="J702" s="260"/>
    </row>
    <row r="703" spans="10:10" ht="14.25" customHeight="1" x14ac:dyDescent="0.25">
      <c r="J703" s="260"/>
    </row>
    <row r="704" spans="10:10" ht="14.25" customHeight="1" x14ac:dyDescent="0.25">
      <c r="J704" s="260"/>
    </row>
    <row r="705" spans="10:10" ht="14.25" customHeight="1" x14ac:dyDescent="0.25">
      <c r="J705" s="260"/>
    </row>
    <row r="706" spans="10:10" ht="14.25" customHeight="1" x14ac:dyDescent="0.25">
      <c r="J706" s="260"/>
    </row>
    <row r="707" spans="10:10" ht="14.25" customHeight="1" x14ac:dyDescent="0.25">
      <c r="J707" s="260"/>
    </row>
    <row r="708" spans="10:10" ht="14.25" customHeight="1" x14ac:dyDescent="0.25">
      <c r="J708" s="260"/>
    </row>
    <row r="709" spans="10:10" ht="14.25" customHeight="1" x14ac:dyDescent="0.25">
      <c r="J709" s="260"/>
    </row>
    <row r="710" spans="10:10" ht="14.25" customHeight="1" x14ac:dyDescent="0.25">
      <c r="J710" s="260"/>
    </row>
    <row r="711" spans="10:10" ht="14.25" customHeight="1" x14ac:dyDescent="0.25">
      <c r="J711" s="260"/>
    </row>
    <row r="712" spans="10:10" ht="14.25" customHeight="1" x14ac:dyDescent="0.25">
      <c r="J712" s="260"/>
    </row>
    <row r="713" spans="10:10" ht="14.25" customHeight="1" x14ac:dyDescent="0.25">
      <c r="J713" s="260"/>
    </row>
    <row r="714" spans="10:10" ht="14.25" customHeight="1" x14ac:dyDescent="0.25">
      <c r="J714" s="260"/>
    </row>
    <row r="715" spans="10:10" ht="14.25" customHeight="1" x14ac:dyDescent="0.25">
      <c r="J715" s="260"/>
    </row>
    <row r="716" spans="10:10" ht="14.25" customHeight="1" x14ac:dyDescent="0.25">
      <c r="J716" s="260"/>
    </row>
    <row r="717" spans="10:10" ht="14.25" customHeight="1" x14ac:dyDescent="0.25">
      <c r="J717" s="260"/>
    </row>
    <row r="718" spans="10:10" ht="14.25" customHeight="1" x14ac:dyDescent="0.25">
      <c r="J718" s="260"/>
    </row>
    <row r="719" spans="10:10" ht="14.25" customHeight="1" x14ac:dyDescent="0.25">
      <c r="J719" s="260"/>
    </row>
    <row r="720" spans="10:10" ht="14.25" customHeight="1" x14ac:dyDescent="0.25">
      <c r="J720" s="260"/>
    </row>
    <row r="721" spans="10:10" ht="14.25" customHeight="1" x14ac:dyDescent="0.25">
      <c r="J721" s="260"/>
    </row>
    <row r="722" spans="10:10" ht="14.25" customHeight="1" x14ac:dyDescent="0.25">
      <c r="J722" s="260"/>
    </row>
    <row r="723" spans="10:10" ht="14.25" customHeight="1" x14ac:dyDescent="0.25">
      <c r="J723" s="260"/>
    </row>
    <row r="724" spans="10:10" ht="14.25" customHeight="1" x14ac:dyDescent="0.25">
      <c r="J724" s="260"/>
    </row>
    <row r="725" spans="10:10" ht="14.25" customHeight="1" x14ac:dyDescent="0.25">
      <c r="J725" s="260"/>
    </row>
    <row r="726" spans="10:10" ht="14.25" customHeight="1" x14ac:dyDescent="0.25">
      <c r="J726" s="260"/>
    </row>
    <row r="727" spans="10:10" ht="14.25" customHeight="1" x14ac:dyDescent="0.25">
      <c r="J727" s="260"/>
    </row>
    <row r="728" spans="10:10" ht="14.25" customHeight="1" x14ac:dyDescent="0.25">
      <c r="J728" s="260"/>
    </row>
    <row r="729" spans="10:10" ht="14.25" customHeight="1" x14ac:dyDescent="0.25">
      <c r="J729" s="260"/>
    </row>
    <row r="730" spans="10:10" ht="14.25" customHeight="1" x14ac:dyDescent="0.25">
      <c r="J730" s="260"/>
    </row>
    <row r="731" spans="10:10" ht="14.25" customHeight="1" x14ac:dyDescent="0.25">
      <c r="J731" s="260"/>
    </row>
    <row r="732" spans="10:10" ht="14.25" customHeight="1" x14ac:dyDescent="0.25">
      <c r="J732" s="260"/>
    </row>
    <row r="733" spans="10:10" ht="14.25" customHeight="1" x14ac:dyDescent="0.25">
      <c r="J733" s="260"/>
    </row>
    <row r="734" spans="10:10" ht="14.25" customHeight="1" x14ac:dyDescent="0.25">
      <c r="J734" s="260"/>
    </row>
    <row r="735" spans="10:10" ht="14.25" customHeight="1" x14ac:dyDescent="0.25">
      <c r="J735" s="260"/>
    </row>
    <row r="736" spans="10:10" ht="14.25" customHeight="1" x14ac:dyDescent="0.25">
      <c r="J736" s="260"/>
    </row>
    <row r="737" spans="10:10" ht="14.25" customHeight="1" x14ac:dyDescent="0.25">
      <c r="J737" s="260"/>
    </row>
    <row r="738" spans="10:10" ht="14.25" customHeight="1" x14ac:dyDescent="0.25">
      <c r="J738" s="260"/>
    </row>
    <row r="739" spans="10:10" ht="14.25" customHeight="1" x14ac:dyDescent="0.25">
      <c r="J739" s="260"/>
    </row>
    <row r="740" spans="10:10" ht="14.25" customHeight="1" x14ac:dyDescent="0.25">
      <c r="J740" s="260"/>
    </row>
    <row r="741" spans="10:10" ht="14.25" customHeight="1" x14ac:dyDescent="0.25">
      <c r="J741" s="260"/>
    </row>
    <row r="742" spans="10:10" ht="14.25" customHeight="1" x14ac:dyDescent="0.25">
      <c r="J742" s="260"/>
    </row>
    <row r="743" spans="10:10" ht="14.25" customHeight="1" x14ac:dyDescent="0.25">
      <c r="J743" s="260"/>
    </row>
    <row r="744" spans="10:10" ht="14.25" customHeight="1" x14ac:dyDescent="0.25">
      <c r="J744" s="260"/>
    </row>
    <row r="745" spans="10:10" ht="14.25" customHeight="1" x14ac:dyDescent="0.25">
      <c r="J745" s="260"/>
    </row>
    <row r="746" spans="10:10" ht="14.25" customHeight="1" x14ac:dyDescent="0.25">
      <c r="J746" s="260"/>
    </row>
    <row r="747" spans="10:10" ht="14.25" customHeight="1" x14ac:dyDescent="0.25">
      <c r="J747" s="260"/>
    </row>
    <row r="748" spans="10:10" ht="14.25" customHeight="1" x14ac:dyDescent="0.25">
      <c r="J748" s="260"/>
    </row>
    <row r="749" spans="10:10" ht="14.25" customHeight="1" x14ac:dyDescent="0.25">
      <c r="J749" s="260"/>
    </row>
    <row r="750" spans="10:10" ht="14.25" customHeight="1" x14ac:dyDescent="0.25">
      <c r="J750" s="260"/>
    </row>
    <row r="751" spans="10:10" ht="14.25" customHeight="1" x14ac:dyDescent="0.25">
      <c r="J751" s="260"/>
    </row>
    <row r="752" spans="10:10" ht="14.25" customHeight="1" x14ac:dyDescent="0.25">
      <c r="J752" s="260"/>
    </row>
    <row r="753" spans="10:10" ht="14.25" customHeight="1" x14ac:dyDescent="0.25">
      <c r="J753" s="260"/>
    </row>
    <row r="754" spans="10:10" ht="14.25" customHeight="1" x14ac:dyDescent="0.25">
      <c r="J754" s="260"/>
    </row>
    <row r="755" spans="10:10" ht="14.25" customHeight="1" x14ac:dyDescent="0.25">
      <c r="J755" s="260"/>
    </row>
    <row r="756" spans="10:10" ht="14.25" customHeight="1" x14ac:dyDescent="0.25">
      <c r="J756" s="260"/>
    </row>
    <row r="757" spans="10:10" ht="14.25" customHeight="1" x14ac:dyDescent="0.25">
      <c r="J757" s="260"/>
    </row>
    <row r="758" spans="10:10" ht="14.25" customHeight="1" x14ac:dyDescent="0.25">
      <c r="J758" s="260"/>
    </row>
    <row r="759" spans="10:10" ht="14.25" customHeight="1" x14ac:dyDescent="0.25">
      <c r="J759" s="260"/>
    </row>
    <row r="760" spans="10:10" ht="14.25" customHeight="1" x14ac:dyDescent="0.25">
      <c r="J760" s="260"/>
    </row>
    <row r="761" spans="10:10" ht="14.25" customHeight="1" x14ac:dyDescent="0.25">
      <c r="J761" s="260"/>
    </row>
    <row r="762" spans="10:10" ht="14.25" customHeight="1" x14ac:dyDescent="0.25">
      <c r="J762" s="260"/>
    </row>
    <row r="763" spans="10:10" ht="14.25" customHeight="1" x14ac:dyDescent="0.25">
      <c r="J763" s="260"/>
    </row>
    <row r="764" spans="10:10" ht="14.25" customHeight="1" x14ac:dyDescent="0.25">
      <c r="J764" s="260"/>
    </row>
    <row r="765" spans="10:10" ht="14.25" customHeight="1" x14ac:dyDescent="0.25">
      <c r="J765" s="260"/>
    </row>
    <row r="766" spans="10:10" ht="14.25" customHeight="1" x14ac:dyDescent="0.25">
      <c r="J766" s="260"/>
    </row>
    <row r="767" spans="10:10" ht="14.25" customHeight="1" x14ac:dyDescent="0.25">
      <c r="J767" s="260"/>
    </row>
    <row r="768" spans="10:10" ht="14.25" customHeight="1" x14ac:dyDescent="0.25">
      <c r="J768" s="260"/>
    </row>
    <row r="769" spans="10:10" ht="14.25" customHeight="1" x14ac:dyDescent="0.25">
      <c r="J769" s="260"/>
    </row>
    <row r="770" spans="10:10" ht="14.25" customHeight="1" x14ac:dyDescent="0.25">
      <c r="J770" s="260"/>
    </row>
    <row r="771" spans="10:10" ht="14.25" customHeight="1" x14ac:dyDescent="0.25">
      <c r="J771" s="260"/>
    </row>
    <row r="772" spans="10:10" ht="14.25" customHeight="1" x14ac:dyDescent="0.25">
      <c r="J772" s="260"/>
    </row>
    <row r="773" spans="10:10" ht="14.25" customHeight="1" x14ac:dyDescent="0.25">
      <c r="J773" s="260"/>
    </row>
    <row r="774" spans="10:10" ht="14.25" customHeight="1" x14ac:dyDescent="0.25">
      <c r="J774" s="260"/>
    </row>
    <row r="775" spans="10:10" ht="14.25" customHeight="1" x14ac:dyDescent="0.25">
      <c r="J775" s="260"/>
    </row>
    <row r="776" spans="10:10" ht="14.25" customHeight="1" x14ac:dyDescent="0.25">
      <c r="J776" s="260"/>
    </row>
    <row r="777" spans="10:10" ht="14.25" customHeight="1" x14ac:dyDescent="0.25">
      <c r="J777" s="260"/>
    </row>
    <row r="778" spans="10:10" ht="14.25" customHeight="1" x14ac:dyDescent="0.25">
      <c r="J778" s="260"/>
    </row>
    <row r="779" spans="10:10" ht="14.25" customHeight="1" x14ac:dyDescent="0.25">
      <c r="J779" s="260"/>
    </row>
    <row r="780" spans="10:10" ht="14.25" customHeight="1" x14ac:dyDescent="0.25">
      <c r="J780" s="260"/>
    </row>
    <row r="781" spans="10:10" ht="14.25" customHeight="1" x14ac:dyDescent="0.25">
      <c r="J781" s="260"/>
    </row>
    <row r="782" spans="10:10" ht="14.25" customHeight="1" x14ac:dyDescent="0.25">
      <c r="J782" s="260"/>
    </row>
    <row r="783" spans="10:10" ht="14.25" customHeight="1" x14ac:dyDescent="0.25">
      <c r="J783" s="260"/>
    </row>
    <row r="784" spans="10:10" ht="14.25" customHeight="1" x14ac:dyDescent="0.25">
      <c r="J784" s="260"/>
    </row>
    <row r="785" spans="10:10" ht="14.25" customHeight="1" x14ac:dyDescent="0.25">
      <c r="J785" s="260"/>
    </row>
    <row r="786" spans="10:10" ht="14.25" customHeight="1" x14ac:dyDescent="0.25">
      <c r="J786" s="260"/>
    </row>
    <row r="787" spans="10:10" ht="14.25" customHeight="1" x14ac:dyDescent="0.25">
      <c r="J787" s="260"/>
    </row>
    <row r="788" spans="10:10" ht="14.25" customHeight="1" x14ac:dyDescent="0.25">
      <c r="J788" s="260"/>
    </row>
    <row r="789" spans="10:10" ht="14.25" customHeight="1" x14ac:dyDescent="0.25">
      <c r="J789" s="260"/>
    </row>
    <row r="790" spans="10:10" ht="14.25" customHeight="1" x14ac:dyDescent="0.25">
      <c r="J790" s="260"/>
    </row>
    <row r="791" spans="10:10" ht="14.25" customHeight="1" x14ac:dyDescent="0.25">
      <c r="J791" s="260"/>
    </row>
    <row r="792" spans="10:10" ht="14.25" customHeight="1" x14ac:dyDescent="0.25">
      <c r="J792" s="260"/>
    </row>
    <row r="793" spans="10:10" ht="14.25" customHeight="1" x14ac:dyDescent="0.25">
      <c r="J793" s="260"/>
    </row>
    <row r="794" spans="10:10" ht="14.25" customHeight="1" x14ac:dyDescent="0.25">
      <c r="J794" s="260"/>
    </row>
    <row r="795" spans="10:10" ht="14.25" customHeight="1" x14ac:dyDescent="0.25">
      <c r="J795" s="260"/>
    </row>
    <row r="796" spans="10:10" ht="14.25" customHeight="1" x14ac:dyDescent="0.25">
      <c r="J796" s="260"/>
    </row>
    <row r="797" spans="10:10" ht="14.25" customHeight="1" x14ac:dyDescent="0.25">
      <c r="J797" s="260"/>
    </row>
    <row r="798" spans="10:10" ht="14.25" customHeight="1" x14ac:dyDescent="0.25">
      <c r="J798" s="260"/>
    </row>
    <row r="799" spans="10:10" ht="14.25" customHeight="1" x14ac:dyDescent="0.25">
      <c r="J799" s="260"/>
    </row>
    <row r="800" spans="10:10" ht="14.25" customHeight="1" x14ac:dyDescent="0.25">
      <c r="J800" s="260"/>
    </row>
    <row r="801" spans="10:10" ht="14.25" customHeight="1" x14ac:dyDescent="0.25">
      <c r="J801" s="260"/>
    </row>
    <row r="802" spans="10:10" ht="14.25" customHeight="1" x14ac:dyDescent="0.25">
      <c r="J802" s="260"/>
    </row>
    <row r="803" spans="10:10" ht="14.25" customHeight="1" x14ac:dyDescent="0.25">
      <c r="J803" s="260"/>
    </row>
    <row r="804" spans="10:10" ht="14.25" customHeight="1" x14ac:dyDescent="0.25">
      <c r="J804" s="260"/>
    </row>
    <row r="805" spans="10:10" ht="14.25" customHeight="1" x14ac:dyDescent="0.25">
      <c r="J805" s="260"/>
    </row>
    <row r="806" spans="10:10" ht="14.25" customHeight="1" x14ac:dyDescent="0.25">
      <c r="J806" s="260"/>
    </row>
    <row r="807" spans="10:10" ht="14.25" customHeight="1" x14ac:dyDescent="0.25">
      <c r="J807" s="260"/>
    </row>
    <row r="808" spans="10:10" ht="14.25" customHeight="1" x14ac:dyDescent="0.25">
      <c r="J808" s="260"/>
    </row>
    <row r="809" spans="10:10" ht="14.25" customHeight="1" x14ac:dyDescent="0.25">
      <c r="J809" s="260"/>
    </row>
    <row r="810" spans="10:10" ht="14.25" customHeight="1" x14ac:dyDescent="0.25">
      <c r="J810" s="260"/>
    </row>
    <row r="811" spans="10:10" ht="14.25" customHeight="1" x14ac:dyDescent="0.25">
      <c r="J811" s="260"/>
    </row>
    <row r="812" spans="10:10" ht="14.25" customHeight="1" x14ac:dyDescent="0.25">
      <c r="J812" s="260"/>
    </row>
    <row r="813" spans="10:10" ht="14.25" customHeight="1" x14ac:dyDescent="0.25">
      <c r="J813" s="260"/>
    </row>
    <row r="814" spans="10:10" ht="14.25" customHeight="1" x14ac:dyDescent="0.25">
      <c r="J814" s="260"/>
    </row>
    <row r="815" spans="10:10" ht="14.25" customHeight="1" x14ac:dyDescent="0.25">
      <c r="J815" s="260"/>
    </row>
    <row r="816" spans="10:10" ht="14.25" customHeight="1" x14ac:dyDescent="0.25">
      <c r="J816" s="260"/>
    </row>
    <row r="817" spans="10:10" ht="14.25" customHeight="1" x14ac:dyDescent="0.25">
      <c r="J817" s="260"/>
    </row>
    <row r="818" spans="10:10" ht="14.25" customHeight="1" x14ac:dyDescent="0.25">
      <c r="J818" s="260"/>
    </row>
    <row r="819" spans="10:10" ht="14.25" customHeight="1" x14ac:dyDescent="0.25">
      <c r="J819" s="260"/>
    </row>
    <row r="820" spans="10:10" ht="14.25" customHeight="1" x14ac:dyDescent="0.25">
      <c r="J820" s="260"/>
    </row>
    <row r="821" spans="10:10" ht="14.25" customHeight="1" x14ac:dyDescent="0.25">
      <c r="J821" s="260"/>
    </row>
    <row r="822" spans="10:10" ht="14.25" customHeight="1" x14ac:dyDescent="0.25">
      <c r="J822" s="260"/>
    </row>
    <row r="823" spans="10:10" ht="14.25" customHeight="1" x14ac:dyDescent="0.25">
      <c r="J823" s="260"/>
    </row>
    <row r="824" spans="10:10" ht="14.25" customHeight="1" x14ac:dyDescent="0.25">
      <c r="J824" s="260"/>
    </row>
    <row r="825" spans="10:10" ht="14.25" customHeight="1" x14ac:dyDescent="0.25">
      <c r="J825" s="260"/>
    </row>
    <row r="826" spans="10:10" ht="14.25" customHeight="1" x14ac:dyDescent="0.25">
      <c r="J826" s="260"/>
    </row>
    <row r="827" spans="10:10" ht="14.25" customHeight="1" x14ac:dyDescent="0.25">
      <c r="J827" s="260"/>
    </row>
    <row r="828" spans="10:10" ht="14.25" customHeight="1" x14ac:dyDescent="0.25">
      <c r="J828" s="260"/>
    </row>
    <row r="829" spans="10:10" ht="14.25" customHeight="1" x14ac:dyDescent="0.25">
      <c r="J829" s="260"/>
    </row>
    <row r="830" spans="10:10" ht="14.25" customHeight="1" x14ac:dyDescent="0.25">
      <c r="J830" s="260"/>
    </row>
    <row r="831" spans="10:10" ht="14.25" customHeight="1" x14ac:dyDescent="0.25">
      <c r="J831" s="260"/>
    </row>
    <row r="832" spans="10:10" ht="14.25" customHeight="1" x14ac:dyDescent="0.25">
      <c r="J832" s="260"/>
    </row>
    <row r="833" spans="10:10" ht="14.25" customHeight="1" x14ac:dyDescent="0.25">
      <c r="J833" s="260"/>
    </row>
    <row r="834" spans="10:10" ht="14.25" customHeight="1" x14ac:dyDescent="0.25">
      <c r="J834" s="260"/>
    </row>
    <row r="835" spans="10:10" ht="14.25" customHeight="1" x14ac:dyDescent="0.25">
      <c r="J835" s="260"/>
    </row>
    <row r="836" spans="10:10" ht="14.25" customHeight="1" x14ac:dyDescent="0.25">
      <c r="J836" s="260"/>
    </row>
    <row r="837" spans="10:10" ht="14.25" customHeight="1" x14ac:dyDescent="0.25">
      <c r="J837" s="260"/>
    </row>
    <row r="838" spans="10:10" ht="14.25" customHeight="1" x14ac:dyDescent="0.25">
      <c r="J838" s="260"/>
    </row>
    <row r="839" spans="10:10" ht="14.25" customHeight="1" x14ac:dyDescent="0.25">
      <c r="J839" s="260"/>
    </row>
    <row r="840" spans="10:10" ht="14.25" customHeight="1" x14ac:dyDescent="0.25">
      <c r="J840" s="260"/>
    </row>
    <row r="841" spans="10:10" ht="14.25" customHeight="1" x14ac:dyDescent="0.25">
      <c r="J841" s="260"/>
    </row>
    <row r="842" spans="10:10" ht="14.25" customHeight="1" x14ac:dyDescent="0.25">
      <c r="J842" s="260"/>
    </row>
    <row r="843" spans="10:10" ht="14.25" customHeight="1" x14ac:dyDescent="0.25">
      <c r="J843" s="260"/>
    </row>
    <row r="844" spans="10:10" ht="14.25" customHeight="1" x14ac:dyDescent="0.25">
      <c r="J844" s="260"/>
    </row>
    <row r="845" spans="10:10" ht="14.25" customHeight="1" x14ac:dyDescent="0.25">
      <c r="J845" s="260"/>
    </row>
    <row r="846" spans="10:10" ht="14.25" customHeight="1" x14ac:dyDescent="0.25">
      <c r="J846" s="260"/>
    </row>
    <row r="847" spans="10:10" ht="14.25" customHeight="1" x14ac:dyDescent="0.25">
      <c r="J847" s="260"/>
    </row>
    <row r="848" spans="10:10" ht="14.25" customHeight="1" x14ac:dyDescent="0.25">
      <c r="J848" s="260"/>
    </row>
    <row r="849" spans="10:10" ht="14.25" customHeight="1" x14ac:dyDescent="0.25">
      <c r="J849" s="260"/>
    </row>
    <row r="850" spans="10:10" ht="14.25" customHeight="1" x14ac:dyDescent="0.25">
      <c r="J850" s="260"/>
    </row>
    <row r="851" spans="10:10" ht="14.25" customHeight="1" x14ac:dyDescent="0.25">
      <c r="J851" s="260"/>
    </row>
    <row r="852" spans="10:10" ht="14.25" customHeight="1" x14ac:dyDescent="0.25">
      <c r="J852" s="260"/>
    </row>
    <row r="853" spans="10:10" ht="14.25" customHeight="1" x14ac:dyDescent="0.25">
      <c r="J853" s="260"/>
    </row>
    <row r="854" spans="10:10" ht="14.25" customHeight="1" x14ac:dyDescent="0.25">
      <c r="J854" s="260"/>
    </row>
    <row r="855" spans="10:10" ht="14.25" customHeight="1" x14ac:dyDescent="0.25">
      <c r="J855" s="260"/>
    </row>
    <row r="856" spans="10:10" ht="14.25" customHeight="1" x14ac:dyDescent="0.25">
      <c r="J856" s="260"/>
    </row>
    <row r="857" spans="10:10" ht="14.25" customHeight="1" x14ac:dyDescent="0.25">
      <c r="J857" s="260"/>
    </row>
    <row r="858" spans="10:10" ht="14.25" customHeight="1" x14ac:dyDescent="0.25">
      <c r="J858" s="260"/>
    </row>
    <row r="859" spans="10:10" ht="14.25" customHeight="1" x14ac:dyDescent="0.25">
      <c r="J859" s="260"/>
    </row>
    <row r="860" spans="10:10" ht="14.25" customHeight="1" x14ac:dyDescent="0.25">
      <c r="J860" s="260"/>
    </row>
    <row r="861" spans="10:10" ht="14.25" customHeight="1" x14ac:dyDescent="0.25">
      <c r="J861" s="260"/>
    </row>
    <row r="862" spans="10:10" ht="14.25" customHeight="1" x14ac:dyDescent="0.25">
      <c r="J862" s="260"/>
    </row>
    <row r="863" spans="10:10" ht="14.25" customHeight="1" x14ac:dyDescent="0.25">
      <c r="J863" s="260"/>
    </row>
    <row r="864" spans="10:10" ht="14.25" customHeight="1" x14ac:dyDescent="0.25">
      <c r="J864" s="260"/>
    </row>
    <row r="865" spans="10:10" ht="14.25" customHeight="1" x14ac:dyDescent="0.25">
      <c r="J865" s="260"/>
    </row>
    <row r="866" spans="10:10" ht="14.25" customHeight="1" x14ac:dyDescent="0.25">
      <c r="J866" s="260"/>
    </row>
    <row r="867" spans="10:10" ht="14.25" customHeight="1" x14ac:dyDescent="0.25">
      <c r="J867" s="260"/>
    </row>
    <row r="868" spans="10:10" ht="14.25" customHeight="1" x14ac:dyDescent="0.25">
      <c r="J868" s="260"/>
    </row>
    <row r="869" spans="10:10" ht="14.25" customHeight="1" x14ac:dyDescent="0.25">
      <c r="J869" s="260"/>
    </row>
    <row r="870" spans="10:10" ht="14.25" customHeight="1" x14ac:dyDescent="0.25">
      <c r="J870" s="260"/>
    </row>
    <row r="871" spans="10:10" ht="14.25" customHeight="1" x14ac:dyDescent="0.25">
      <c r="J871" s="260"/>
    </row>
    <row r="872" spans="10:10" ht="14.25" customHeight="1" x14ac:dyDescent="0.25">
      <c r="J872" s="260"/>
    </row>
    <row r="873" spans="10:10" ht="14.25" customHeight="1" x14ac:dyDescent="0.25">
      <c r="J873" s="260"/>
    </row>
    <row r="874" spans="10:10" ht="14.25" customHeight="1" x14ac:dyDescent="0.25">
      <c r="J874" s="260"/>
    </row>
    <row r="875" spans="10:10" ht="14.25" customHeight="1" x14ac:dyDescent="0.25">
      <c r="J875" s="260"/>
    </row>
    <row r="876" spans="10:10" ht="14.25" customHeight="1" x14ac:dyDescent="0.25">
      <c r="J876" s="260"/>
    </row>
    <row r="877" spans="10:10" ht="14.25" customHeight="1" x14ac:dyDescent="0.25">
      <c r="J877" s="260"/>
    </row>
    <row r="878" spans="10:10" ht="14.25" customHeight="1" x14ac:dyDescent="0.25">
      <c r="J878" s="260"/>
    </row>
    <row r="879" spans="10:10" ht="14.25" customHeight="1" x14ac:dyDescent="0.25">
      <c r="J879" s="260"/>
    </row>
    <row r="880" spans="10:10" ht="14.25" customHeight="1" x14ac:dyDescent="0.25">
      <c r="J880" s="260"/>
    </row>
    <row r="881" spans="10:10" ht="14.25" customHeight="1" x14ac:dyDescent="0.25">
      <c r="J881" s="260"/>
    </row>
    <row r="882" spans="10:10" ht="14.25" customHeight="1" x14ac:dyDescent="0.25">
      <c r="J882" s="260"/>
    </row>
    <row r="883" spans="10:10" ht="14.25" customHeight="1" x14ac:dyDescent="0.25">
      <c r="J883" s="260"/>
    </row>
    <row r="884" spans="10:10" ht="14.25" customHeight="1" x14ac:dyDescent="0.25">
      <c r="J884" s="260"/>
    </row>
    <row r="885" spans="10:10" ht="14.25" customHeight="1" x14ac:dyDescent="0.25">
      <c r="J885" s="260"/>
    </row>
    <row r="886" spans="10:10" ht="14.25" customHeight="1" x14ac:dyDescent="0.25">
      <c r="J886" s="260"/>
    </row>
    <row r="887" spans="10:10" ht="14.25" customHeight="1" x14ac:dyDescent="0.25">
      <c r="J887" s="260"/>
    </row>
    <row r="888" spans="10:10" ht="14.25" customHeight="1" x14ac:dyDescent="0.25">
      <c r="J888" s="260"/>
    </row>
    <row r="889" spans="10:10" ht="14.25" customHeight="1" x14ac:dyDescent="0.25">
      <c r="J889" s="260"/>
    </row>
    <row r="890" spans="10:10" ht="14.25" customHeight="1" x14ac:dyDescent="0.25">
      <c r="J890" s="260"/>
    </row>
    <row r="891" spans="10:10" ht="14.25" customHeight="1" x14ac:dyDescent="0.25">
      <c r="J891" s="260"/>
    </row>
    <row r="892" spans="10:10" ht="14.25" customHeight="1" x14ac:dyDescent="0.25">
      <c r="J892" s="260"/>
    </row>
    <row r="893" spans="10:10" ht="14.25" customHeight="1" x14ac:dyDescent="0.25">
      <c r="J893" s="260"/>
    </row>
    <row r="894" spans="10:10" ht="14.25" customHeight="1" x14ac:dyDescent="0.25">
      <c r="J894" s="260"/>
    </row>
    <row r="895" spans="10:10" ht="14.25" customHeight="1" x14ac:dyDescent="0.25">
      <c r="J895" s="260"/>
    </row>
    <row r="896" spans="10:10" ht="14.25" customHeight="1" x14ac:dyDescent="0.25">
      <c r="J896" s="260"/>
    </row>
    <row r="897" spans="10:10" ht="14.25" customHeight="1" x14ac:dyDescent="0.25">
      <c r="J897" s="260"/>
    </row>
    <row r="898" spans="10:10" ht="14.25" customHeight="1" x14ac:dyDescent="0.25">
      <c r="J898" s="260"/>
    </row>
    <row r="899" spans="10:10" ht="14.25" customHeight="1" x14ac:dyDescent="0.25">
      <c r="J899" s="260"/>
    </row>
    <row r="900" spans="10:10" ht="14.25" customHeight="1" x14ac:dyDescent="0.25">
      <c r="J900" s="260"/>
    </row>
    <row r="901" spans="10:10" ht="14.25" customHeight="1" x14ac:dyDescent="0.25">
      <c r="J901" s="260"/>
    </row>
    <row r="902" spans="10:10" ht="14.25" customHeight="1" x14ac:dyDescent="0.25">
      <c r="J902" s="260"/>
    </row>
    <row r="903" spans="10:10" ht="14.25" customHeight="1" x14ac:dyDescent="0.25">
      <c r="J903" s="260"/>
    </row>
    <row r="904" spans="10:10" ht="14.25" customHeight="1" x14ac:dyDescent="0.25">
      <c r="J904" s="260"/>
    </row>
    <row r="905" spans="10:10" ht="14.25" customHeight="1" x14ac:dyDescent="0.25">
      <c r="J905" s="260"/>
    </row>
    <row r="906" spans="10:10" ht="14.25" customHeight="1" x14ac:dyDescent="0.25">
      <c r="J906" s="260"/>
    </row>
    <row r="907" spans="10:10" ht="14.25" customHeight="1" x14ac:dyDescent="0.25">
      <c r="J907" s="260"/>
    </row>
    <row r="908" spans="10:10" ht="14.25" customHeight="1" x14ac:dyDescent="0.25">
      <c r="J908" s="260"/>
    </row>
    <row r="909" spans="10:10" ht="14.25" customHeight="1" x14ac:dyDescent="0.25">
      <c r="J909" s="260"/>
    </row>
    <row r="910" spans="10:10" ht="14.25" customHeight="1" x14ac:dyDescent="0.25">
      <c r="J910" s="260"/>
    </row>
    <row r="911" spans="10:10" ht="14.25" customHeight="1" x14ac:dyDescent="0.25">
      <c r="J911" s="260"/>
    </row>
    <row r="912" spans="10:10" ht="14.25" customHeight="1" x14ac:dyDescent="0.25">
      <c r="J912" s="260"/>
    </row>
    <row r="913" spans="10:10" ht="14.25" customHeight="1" x14ac:dyDescent="0.25">
      <c r="J913" s="260"/>
    </row>
    <row r="914" spans="10:10" ht="14.25" customHeight="1" x14ac:dyDescent="0.25">
      <c r="J914" s="260"/>
    </row>
    <row r="915" spans="10:10" ht="14.25" customHeight="1" x14ac:dyDescent="0.25">
      <c r="J915" s="260"/>
    </row>
    <row r="916" spans="10:10" ht="14.25" customHeight="1" x14ac:dyDescent="0.25">
      <c r="J916" s="260"/>
    </row>
    <row r="917" spans="10:10" ht="14.25" customHeight="1" x14ac:dyDescent="0.25">
      <c r="J917" s="260"/>
    </row>
    <row r="918" spans="10:10" ht="14.25" customHeight="1" x14ac:dyDescent="0.25">
      <c r="J918" s="260"/>
    </row>
    <row r="919" spans="10:10" ht="14.25" customHeight="1" x14ac:dyDescent="0.25">
      <c r="J919" s="260"/>
    </row>
    <row r="920" spans="10:10" ht="14.25" customHeight="1" x14ac:dyDescent="0.25">
      <c r="J920" s="260"/>
    </row>
    <row r="921" spans="10:10" ht="14.25" customHeight="1" x14ac:dyDescent="0.25">
      <c r="J921" s="260"/>
    </row>
    <row r="922" spans="10:10" ht="14.25" customHeight="1" x14ac:dyDescent="0.25">
      <c r="J922" s="260"/>
    </row>
    <row r="923" spans="10:10" ht="14.25" customHeight="1" x14ac:dyDescent="0.25">
      <c r="J923" s="260"/>
    </row>
    <row r="924" spans="10:10" ht="14.25" customHeight="1" x14ac:dyDescent="0.25">
      <c r="J924" s="260"/>
    </row>
    <row r="925" spans="10:10" ht="14.25" customHeight="1" x14ac:dyDescent="0.25">
      <c r="J925" s="260"/>
    </row>
    <row r="926" spans="10:10" ht="14.25" customHeight="1" x14ac:dyDescent="0.25">
      <c r="J926" s="260"/>
    </row>
    <row r="927" spans="10:10" ht="14.25" customHeight="1" x14ac:dyDescent="0.25">
      <c r="J927" s="260"/>
    </row>
    <row r="928" spans="10:10" ht="14.25" customHeight="1" x14ac:dyDescent="0.25">
      <c r="J928" s="260"/>
    </row>
    <row r="929" spans="10:10" ht="14.25" customHeight="1" x14ac:dyDescent="0.25">
      <c r="J929" s="260"/>
    </row>
    <row r="930" spans="10:10" ht="14.25" customHeight="1" x14ac:dyDescent="0.25">
      <c r="J930" s="260"/>
    </row>
    <row r="931" spans="10:10" ht="14.25" customHeight="1" x14ac:dyDescent="0.25">
      <c r="J931" s="260"/>
    </row>
    <row r="932" spans="10:10" ht="14.25" customHeight="1" x14ac:dyDescent="0.25">
      <c r="J932" s="260"/>
    </row>
    <row r="933" spans="10:10" ht="14.25" customHeight="1" x14ac:dyDescent="0.25">
      <c r="J933" s="260"/>
    </row>
    <row r="934" spans="10:10" ht="14.25" customHeight="1" x14ac:dyDescent="0.25">
      <c r="J934" s="260"/>
    </row>
    <row r="935" spans="10:10" ht="14.25" customHeight="1" x14ac:dyDescent="0.25">
      <c r="J935" s="260"/>
    </row>
    <row r="936" spans="10:10" ht="14.25" customHeight="1" x14ac:dyDescent="0.25">
      <c r="J936" s="260"/>
    </row>
    <row r="937" spans="10:10" ht="14.25" customHeight="1" x14ac:dyDescent="0.25">
      <c r="J937" s="260"/>
    </row>
    <row r="938" spans="10:10" ht="14.25" customHeight="1" x14ac:dyDescent="0.25">
      <c r="J938" s="260"/>
    </row>
    <row r="939" spans="10:10" ht="14.25" customHeight="1" x14ac:dyDescent="0.25">
      <c r="J939" s="260"/>
    </row>
    <row r="940" spans="10:10" ht="14.25" customHeight="1" x14ac:dyDescent="0.25">
      <c r="J940" s="260"/>
    </row>
    <row r="941" spans="10:10" ht="14.25" customHeight="1" x14ac:dyDescent="0.25">
      <c r="J941" s="260"/>
    </row>
    <row r="942" spans="10:10" ht="14.25" customHeight="1" x14ac:dyDescent="0.25">
      <c r="J942" s="260"/>
    </row>
    <row r="943" spans="10:10" ht="14.25" customHeight="1" x14ac:dyDescent="0.25">
      <c r="J943" s="260"/>
    </row>
    <row r="944" spans="10:10" ht="14.25" customHeight="1" x14ac:dyDescent="0.25">
      <c r="J944" s="260"/>
    </row>
    <row r="945" spans="10:10" ht="14.25" customHeight="1" x14ac:dyDescent="0.25">
      <c r="J945" s="260"/>
    </row>
    <row r="946" spans="10:10" ht="14.25" customHeight="1" x14ac:dyDescent="0.25">
      <c r="J946" s="260"/>
    </row>
    <row r="947" spans="10:10" ht="14.25" customHeight="1" x14ac:dyDescent="0.25">
      <c r="J947" s="260"/>
    </row>
    <row r="948" spans="10:10" ht="14.25" customHeight="1" x14ac:dyDescent="0.25">
      <c r="J948" s="260"/>
    </row>
    <row r="949" spans="10:10" ht="14.25" customHeight="1" x14ac:dyDescent="0.25">
      <c r="J949" s="260"/>
    </row>
    <row r="950" spans="10:10" ht="14.25" customHeight="1" x14ac:dyDescent="0.25">
      <c r="J950" s="260"/>
    </row>
    <row r="951" spans="10:10" ht="14.25" customHeight="1" x14ac:dyDescent="0.25">
      <c r="J951" s="260"/>
    </row>
    <row r="952" spans="10:10" ht="14.25" customHeight="1" x14ac:dyDescent="0.25">
      <c r="J952" s="260"/>
    </row>
    <row r="953" spans="10:10" ht="14.25" customHeight="1" x14ac:dyDescent="0.25">
      <c r="J953" s="260"/>
    </row>
    <row r="954" spans="10:10" ht="14.25" customHeight="1" x14ac:dyDescent="0.25">
      <c r="J954" s="260"/>
    </row>
    <row r="955" spans="10:10" ht="14.25" customHeight="1" x14ac:dyDescent="0.25">
      <c r="J955" s="260"/>
    </row>
    <row r="956" spans="10:10" ht="14.25" customHeight="1" x14ac:dyDescent="0.25">
      <c r="J956" s="260"/>
    </row>
    <row r="957" spans="10:10" ht="14.25" customHeight="1" x14ac:dyDescent="0.25">
      <c r="J957" s="260"/>
    </row>
    <row r="958" spans="10:10" ht="14.25" customHeight="1" x14ac:dyDescent="0.25">
      <c r="J958" s="260"/>
    </row>
    <row r="959" spans="10:10" ht="14.25" customHeight="1" x14ac:dyDescent="0.25">
      <c r="J959" s="260"/>
    </row>
    <row r="960" spans="10:10" ht="14.25" customHeight="1" x14ac:dyDescent="0.25">
      <c r="J960" s="260"/>
    </row>
    <row r="961" spans="10:10" ht="14.25" customHeight="1" x14ac:dyDescent="0.25">
      <c r="J961" s="260"/>
    </row>
    <row r="962" spans="10:10" ht="14.25" customHeight="1" x14ac:dyDescent="0.25">
      <c r="J962" s="260"/>
    </row>
    <row r="963" spans="10:10" ht="14.25" customHeight="1" x14ac:dyDescent="0.25">
      <c r="J963" s="260"/>
    </row>
    <row r="964" spans="10:10" ht="14.25" customHeight="1" x14ac:dyDescent="0.25">
      <c r="J964" s="260"/>
    </row>
    <row r="965" spans="10:10" ht="14.25" customHeight="1" x14ac:dyDescent="0.25">
      <c r="J965" s="260"/>
    </row>
    <row r="966" spans="10:10" ht="14.25" customHeight="1" x14ac:dyDescent="0.25">
      <c r="J966" s="260"/>
    </row>
    <row r="967" spans="10:10" ht="14.25" customHeight="1" x14ac:dyDescent="0.25">
      <c r="J967" s="260"/>
    </row>
    <row r="968" spans="10:10" ht="14.25" customHeight="1" x14ac:dyDescent="0.25">
      <c r="J968" s="260"/>
    </row>
    <row r="969" spans="10:10" ht="14.25" customHeight="1" x14ac:dyDescent="0.25">
      <c r="J969" s="260"/>
    </row>
    <row r="970" spans="10:10" ht="14.25" customHeight="1" x14ac:dyDescent="0.25">
      <c r="J970" s="260"/>
    </row>
    <row r="971" spans="10:10" ht="14.25" customHeight="1" x14ac:dyDescent="0.25">
      <c r="J971" s="260"/>
    </row>
    <row r="972" spans="10:10" ht="14.25" customHeight="1" x14ac:dyDescent="0.25">
      <c r="J972" s="260"/>
    </row>
    <row r="973" spans="10:10" ht="14.25" customHeight="1" x14ac:dyDescent="0.25">
      <c r="J973" s="260"/>
    </row>
    <row r="974" spans="10:10" ht="14.25" customHeight="1" x14ac:dyDescent="0.25">
      <c r="J974" s="260"/>
    </row>
    <row r="975" spans="10:10" ht="14.25" customHeight="1" x14ac:dyDescent="0.25">
      <c r="J975" s="260"/>
    </row>
    <row r="976" spans="10:10" ht="14.25" customHeight="1" x14ac:dyDescent="0.25">
      <c r="J976" s="260"/>
    </row>
    <row r="977" spans="10:10" ht="14.25" customHeight="1" x14ac:dyDescent="0.25">
      <c r="J977" s="260"/>
    </row>
    <row r="978" spans="10:10" ht="14.25" customHeight="1" x14ac:dyDescent="0.25">
      <c r="J978" s="260"/>
    </row>
    <row r="979" spans="10:10" ht="14.25" customHeight="1" x14ac:dyDescent="0.25">
      <c r="J979" s="260"/>
    </row>
    <row r="980" spans="10:10" ht="14.25" customHeight="1" x14ac:dyDescent="0.25">
      <c r="J980" s="260"/>
    </row>
    <row r="981" spans="10:10" ht="14.25" customHeight="1" x14ac:dyDescent="0.25">
      <c r="J981" s="260"/>
    </row>
    <row r="982" spans="10:10" ht="14.25" customHeight="1" x14ac:dyDescent="0.25">
      <c r="J982" s="260"/>
    </row>
    <row r="983" spans="10:10" ht="14.25" customHeight="1" x14ac:dyDescent="0.25">
      <c r="J983" s="260"/>
    </row>
    <row r="984" spans="10:10" ht="14.25" customHeight="1" x14ac:dyDescent="0.25">
      <c r="J984" s="260"/>
    </row>
    <row r="985" spans="10:10" ht="14.25" customHeight="1" x14ac:dyDescent="0.25">
      <c r="J985" s="260"/>
    </row>
    <row r="986" spans="10:10" ht="14.25" customHeight="1" x14ac:dyDescent="0.25">
      <c r="J986" s="260"/>
    </row>
    <row r="987" spans="10:10" ht="14.25" customHeight="1" x14ac:dyDescent="0.25">
      <c r="J987" s="260"/>
    </row>
    <row r="988" spans="10:10" ht="14.25" customHeight="1" x14ac:dyDescent="0.25">
      <c r="J988" s="260"/>
    </row>
    <row r="989" spans="10:10" ht="14.25" customHeight="1" x14ac:dyDescent="0.25">
      <c r="J989" s="260"/>
    </row>
    <row r="990" spans="10:10" ht="14.25" customHeight="1" x14ac:dyDescent="0.25">
      <c r="J990" s="260"/>
    </row>
    <row r="991" spans="10:10" ht="14.25" customHeight="1" x14ac:dyDescent="0.25">
      <c r="J991" s="260"/>
    </row>
    <row r="992" spans="10:10" ht="14.25" customHeight="1" x14ac:dyDescent="0.25">
      <c r="J992" s="260"/>
    </row>
    <row r="993" spans="10:10" ht="14.25" customHeight="1" x14ac:dyDescent="0.25">
      <c r="J993" s="260"/>
    </row>
    <row r="994" spans="10:10" ht="14.25" customHeight="1" x14ac:dyDescent="0.25">
      <c r="J994" s="260"/>
    </row>
    <row r="995" spans="10:10" ht="14.25" customHeight="1" x14ac:dyDescent="0.25">
      <c r="J995" s="260"/>
    </row>
  </sheetData>
  <hyperlinks>
    <hyperlink ref="G7" r:id="rId1" display="https://portalempleado.supersolidaria.gov.co/PortalEmpleado/rees/reesmng.do?formAction=btPreview&amp;au=true&amp;idSolicitud=47036&amp;v=04&amp;tareasSIC=true"/>
    <hyperlink ref="F20" r:id="rId2"/>
    <hyperlink ref="G20" r:id="rId3" display="http://192.127.28.24/descargar_archivo.php?ruta_archivo=/2009/440/20094400021282.tif&amp;nombre_archivo=20094400021282.tif&amp;from=consulta&amp;radicado=20094400021282"/>
    <hyperlink ref="F21" r:id="rId4" display="http://192.127.28.24/descargar_archivo.php?ruta_archivo=/2009/440/20094400029492.tif&amp;nombre_archivo=20094400029492.tif&amp;from=consulta&amp;radicado=20094400029492"/>
    <hyperlink ref="G21" r:id="rId5" display="http://192.127.28.24/descargar_archivo.php?ruta_archivo=/2009/440/20094400026012.tif&amp;nombre_archivo=20094400026012.tif&amp;from=consulta&amp;radicado=20094400026012"/>
    <hyperlink ref="F22" r:id="rId6"/>
    <hyperlink ref="G22" r:id="rId7" display="http://192.127.28.24/descargar_archivo.php?ruta_archivo=/2009/440/20094400104342.tif&amp;nombre_archivo=20094400104342.tif&amp;from=consulta&amp;radicado=20094400104342"/>
    <hyperlink ref="F23" r:id="rId8"/>
    <hyperlink ref="G23" r:id="rId9" display="http://192.127.28.24/descargar_archivo.php?ruta_archivo=/2009/440/20094400112902.tif&amp;nombre_archivo=20094400112902.tif&amp;from=consulta&amp;radicado=20094400112902"/>
    <hyperlink ref="F25" r:id="rId10"/>
    <hyperlink ref="G25" r:id="rId11" display="http://192.127.28.24/descargar_archivo.php?ruta_archivo=/2009/440/20094400135842.tif&amp;nombre_archivo=20094400135842.tif&amp;from=consulta&amp;radicado=20094400135842"/>
    <hyperlink ref="F26" r:id="rId12"/>
    <hyperlink ref="G26" r:id="rId13" display="http://192.127.28.24/descargar_archivo.php?ruta_archivo=/2009/440/20094400135872.tif&amp;nombre_archivo=20094400135872.tif&amp;from=consulta&amp;radicado=20094400135872"/>
    <hyperlink ref="F28" r:id="rId14"/>
    <hyperlink ref="G28" r:id="rId15" display="http://192.127.28.24/descargar_archivo.php?ruta_archivo=/2009/440/20094400171692.tif&amp;nombre_archivo=20094400171692.tif&amp;from=consulta&amp;radicado=20094400171692"/>
    <hyperlink ref="F34" r:id="rId16" display="http://192.127.28.24/descargar_archivo.php?ruta_archivo=/2009/440/20094400162672.tif&amp;nombre_archivo=20094400162672.tif&amp;from=consulta&amp;radicado=20094400162672"/>
    <hyperlink ref="F159" r:id="rId17" display="http://debian/orfeo-3.8.0/bodega/2013/440/20134400163962.tif"/>
    <hyperlink ref="Q182" r:id="rId18"/>
    <hyperlink ref="Q187" r:id="rId19"/>
    <hyperlink ref="Q199" r:id="rId20"/>
    <hyperlink ref="Q201" r:id="rId21"/>
    <hyperlink ref="I207" r:id="rId22" display="http://192.127.28.24/descargar_archivo.php?ruta_archivo=/2007/330/20073300085681.tif&amp;nombre_archivo=20073300085681.tif&amp;from=consulta&amp;radicado=20073300085681"/>
    <hyperlink ref="I208" r:id="rId23" display="http://192.127.28.24/descargar_archivo.php?ruta_archivo=/2007/330/20073300085681.tif&amp;nombre_archivo=20073300085681.tif&amp;from=consulta&amp;radicado=20073300085681"/>
    <hyperlink ref="I209" r:id="rId24"/>
    <hyperlink ref="I215" r:id="rId25"/>
    <hyperlink ref="I216" r:id="rId26"/>
    <hyperlink ref="I221" r:id="rId27"/>
    <hyperlink ref="G222" r:id="rId28" display="https://portalempleado.supersolidaria.gov.co/PortalEmpleado/rees/reesmng.do?formAction=btPreview&amp;au=true&amp;idSolicitud=170543&amp;v=04&amp;tareasSIC=true"/>
    <hyperlink ref="F224" r:id="rId29" display="http://192.127.28.24/descargar_archivo.php?ruta_archivo=/2008/440/20084400393482.tif&amp;nombre_archivo=20084400393482.tif&amp;from=consulta&amp;radicado=20084400393482"/>
    <hyperlink ref="G224" r:id="rId30" display="http://192.127.28.24/descargar_archivo.php?ruta_archivo=/2008/440/20084400393482.tif&amp;nombre_archivo=20084400393482.tif&amp;from=consulta&amp;radicado=20084400393482"/>
    <hyperlink ref="H224" r:id="rId31" display="http://192.127.28.24/descargar_archivo.php?ruta_archivo=/2008/440/20084400393482.tif&amp;nombre_archivo=20084400393482.tif&amp;from=consulta&amp;radicado=20084400393482"/>
    <hyperlink ref="I225" r:id="rId32"/>
    <hyperlink ref="F226" r:id="rId33" display="http://192.127.28.24/descargar_archivo.php?ruta_archivo=/2008/440/20084400397052.tif&amp;nombre_archivo=20084400397052.tif&amp;from=consulta&amp;radicado=20084400397052"/>
    <hyperlink ref="G226" r:id="rId34" display="http://192.127.28.24/descargar_archivo.php?ruta_archivo=/2008/440/20084400397052.tif&amp;nombre_archivo=20084400397052.tif&amp;from=consulta&amp;radicado=20084400397052"/>
    <hyperlink ref="I226" r:id="rId35"/>
    <hyperlink ref="I227" r:id="rId36"/>
    <hyperlink ref="I228" r:id="rId37"/>
    <hyperlink ref="I229" r:id="rId38"/>
    <hyperlink ref="I230" r:id="rId39"/>
    <hyperlink ref="I231" r:id="rId40"/>
    <hyperlink ref="I232" r:id="rId41" display="http://192.127.28.24/descargar_archivo.php?ruta_archivo=2009/330/20093300059901.tif&amp;nombre_archivo=20093300059901.tif&amp;from=consulta&amp;radicado=20093300059901"/>
    <hyperlink ref="I233" r:id="rId42" display="http://192.127.28.24/descargar_archivo.php?ruta_archivo=2009/330/20093300059901.tif&amp;nombre_archivo=20093300059901.tif&amp;from=consulta&amp;radicado=20093300059901"/>
    <hyperlink ref="I234" r:id="rId43" display="http://192.127.28.24/descargar_archivo.php?ruta_archivo=2009/330/20093300059901.tif&amp;nombre_archivo=20093300059901.tif&amp;from=consulta&amp;radicado=20093300059901"/>
    <hyperlink ref="I235" r:id="rId44" display="http://192.127.28.24/descargar_archivo.php?ruta_archivo=2009/330/20093300059901.tif&amp;nombre_archivo=20093300059901.tif&amp;from=consulta&amp;radicado=20093300059901"/>
    <hyperlink ref="I236" r:id="rId45" display="http://192.127.28.24/descargar_archivo.php?ruta_archivo=2009/330/20093300059901.tif&amp;nombre_archivo=20093300059901.tif&amp;from=consulta&amp;radicado=20093300059901"/>
    <hyperlink ref="F237" r:id="rId46"/>
    <hyperlink ref="G237" r:id="rId47" display="http://192.127.28.24/descargar_archivo.php?ruta_archivo=/2008/440/20084400257192.tif&amp;nombre_archivo=20084400257192.tif&amp;from=consulta&amp;radicado=20084400257192"/>
    <hyperlink ref="F253" r:id="rId48" display="http://192.127.28.24/descargar_archivo.php?ruta_archivo=/2009/440/20094400211042.tif&amp;nombre_archivo=20094400211042.tif&amp;from=consulta&amp;radicado=20094400211042"/>
    <hyperlink ref="G253" r:id="rId49" display="http://192.127.28.24/descargar_archivo.php?ruta_archivo=/2009/440/20094400211042.tif&amp;nombre_archivo=20094400211042.tif&amp;from=consulta&amp;radicado=20094400211042"/>
    <hyperlink ref="F255" r:id="rId50" display="http://192.127.28.24/descargar_archivo.php?ruta_archivo=/2009/440/20094400090222.tif&amp;nombre_archivo=20094400090222.tif&amp;from=consulta&amp;radicado=20094400090222"/>
    <hyperlink ref="G255" r:id="rId51" display="http://192.127.28.24/descargar_archivo.php?ruta_archivo=/2009/440/20094400090222.tif&amp;nombre_archivo=20094400090222.tif&amp;from=consulta&amp;radicado=20094400090222"/>
    <hyperlink ref="F262" r:id="rId52" display="http://192.127.28.24/descargar_archivo.php?ruta_archivo=/2008/440/20084400350302.tif&amp;nombre_archivo=20084400350302.tif&amp;from=consulta&amp;radicado=20084400350302"/>
    <hyperlink ref="G262" r:id="rId53"/>
    <hyperlink ref="F263" r:id="rId54"/>
    <hyperlink ref="G263" r:id="rId55" display="http://192.127.28.24/descargar_archivo.php?ruta_archivo=/2009/440/20094400036722.tif&amp;nombre_archivo=20094400036722.tif&amp;from=consulta&amp;radicado=20094400036722"/>
    <hyperlink ref="F265" r:id="rId56" display="http://192.127.28.24/descargar_archivo.php?ruta_archivo=/2009/440/20094400055742.tif&amp;nombre_archivo=20094400055742.tif&amp;from=consulta&amp;radicado=20094400055742"/>
    <hyperlink ref="G265" r:id="rId57" display="http://192.127.28.24/descargar_archivo.php?ruta_archivo=/2009/440/20094400055742.tif&amp;nombre_archivo=20094400055742.tif&amp;from=consulta&amp;radicado=20094400055742"/>
    <hyperlink ref="F266" r:id="rId58"/>
    <hyperlink ref="G266" r:id="rId59" display="http://192.127.28.24/descargar_archivo.php?ruta_archivo=/2009/440/20094400046632.tif&amp;nombre_archivo=20094400046632.tif&amp;from=consulta&amp;radicado=20094400046632"/>
    <hyperlink ref="F267" r:id="rId60"/>
    <hyperlink ref="G267" r:id="rId61" display="http://192.127.28.24/descargar_archivo.php?ruta_archivo=/2009/440/20094400091212.tif&amp;nombre_archivo=20094400091212.tif&amp;from=consulta&amp;radicado=20094400091212"/>
    <hyperlink ref="F268" r:id="rId62" display="http://192.127.28.24/descargar_archivo.php?ruta_archivo=/2009/440/20094400086882.tif&amp;nombre_archivo=20094400086882.tif&amp;from=consulta&amp;radicado=20094400086882"/>
    <hyperlink ref="G268" r:id="rId63" display="http://192.127.28.24/descargar_archivo.php?ruta_archivo=/2009/440/20094400086882.tif&amp;nombre_archivo=20094400086882.tif&amp;from=consulta&amp;radicado=20094400086882"/>
    <hyperlink ref="F273" r:id="rId64"/>
    <hyperlink ref="G273" r:id="rId65" display="http://192.127.28.24/descargar_archivo.php?ruta_archivo=/2009/440/20094400136122.tif&amp;nombre_archivo=20094400136122.tif&amp;from=consulta&amp;radicado=20094400136122"/>
    <hyperlink ref="F274" r:id="rId66"/>
    <hyperlink ref="G274" r:id="rId67" display="http://192.127.28.24/descargar_archivo.php?ruta_archivo=/2009/440/20094400135852.tif&amp;nombre_archivo=20094400135852.tif&amp;from=consulta&amp;radicado=20094400135852"/>
    <hyperlink ref="F275" r:id="rId68" display="http://192.127.28.24/descargar_archivo.php?ruta_archivo=/2009/440/20094400039552.tif&amp;nombre_archivo=20094400039552.tif&amp;from=consulta&amp;radicado=20094400039552"/>
    <hyperlink ref="G275" r:id="rId69"/>
    <hyperlink ref="F277" r:id="rId70"/>
    <hyperlink ref="G277" r:id="rId71"/>
    <hyperlink ref="F278" r:id="rId72"/>
    <hyperlink ref="F279" r:id="rId73"/>
    <hyperlink ref="G279" r:id="rId74"/>
    <hyperlink ref="F280" r:id="rId75" display="http://192.127.28.24/descargar_archivo.php?ruta_archivo=/2009/440/20094400048822.tif&amp;nombre_archivo=20094400048822.tif&amp;from=consulta&amp;radicado=20094400048822"/>
    <hyperlink ref="G280" r:id="rId76" display="http://192.127.28.24/descargar_archivo.php?ruta_archivo=/2009/440/20094400048822.tif&amp;nombre_archivo=20094400048822.tif&amp;from=consulta&amp;radicado=20094400048822"/>
    <hyperlink ref="F281" r:id="rId77" display="http://192.127.28.24/descargar_archivo.php?ruta_archivo=/2009/440/20094400084352.tif&amp;nombre_archivo=20094400084352.tif&amp;from=consulta&amp;radicado=20094400084352"/>
    <hyperlink ref="G281" r:id="rId78" display="http://192.127.28.24/descargar_archivo.php?ruta_archivo=/2009/440/20094400084352.tif&amp;nombre_archivo=20094400084352.tif&amp;from=consulta&amp;radicado=20094400084352"/>
    <hyperlink ref="F282" r:id="rId79"/>
    <hyperlink ref="G282" r:id="rId80" display="http://192.127.28.24/descargar_archivo.php?ruta_archivo=/2008/440/20084400409392.tif&amp;nombre_archivo=20084400409392.tif&amp;from=consulta&amp;radicado=20084400409392"/>
    <hyperlink ref="I282" r:id="rId81" display="http://192.127.28.24/descargar_archivo.php?ruta_archivo=/2010/330/20103300148541.tif&amp;nombre_archivo=20103300148541.tif&amp;from=consulta&amp;radicado=20103300148541"/>
    <hyperlink ref="I283" r:id="rId82" display="http://192.127.28.24/descargar_archivo.php?ruta_archivo=/2010/330/20103300148541.tif&amp;nombre_archivo=20103300148541.tif&amp;from=consulta&amp;radicado=20103300148541"/>
    <hyperlink ref="I284" r:id="rId83" display="http://192.127.28.24/descargar_archivo.php?ruta_archivo=/2010/330/20103300148541.tif&amp;nombre_archivo=20103300148541.tif&amp;from=consulta&amp;radicado=20103300148541"/>
    <hyperlink ref="F285" r:id="rId84" display="http://192.127.28.24/descargar_archivo.php?ruta_archivo=/2009/440/20094400085752.tif&amp;nombre_archivo=20094400085752.tif&amp;from=consulta&amp;radicado=20094400085752"/>
    <hyperlink ref="G285" r:id="rId85" display="http://192.127.28.24/descargar_archivo.php?ruta_archivo=/2009/440/20094400085752.tif&amp;nombre_archivo=20094400085752.tif&amp;from=consulta&amp;radicado=20094400085752"/>
    <hyperlink ref="I285" r:id="rId86" display="http://192.127.28.24/descargar_archivo.php?ruta_archivo=/2010/330/20103300148541.tif&amp;nombre_archivo=20103300148541.tif&amp;from=consulta&amp;radicado=20103300148541"/>
    <hyperlink ref="F286" r:id="rId87"/>
    <hyperlink ref="G286" r:id="rId88" display="http://192.127.28.24/descargar_archivo.php?ruta_archivo=/2009/440/20094400039942.tif&amp;nombre_archivo=20094400039942.tif&amp;from=consulta&amp;radicado=20094400039942"/>
    <hyperlink ref="I286" r:id="rId89" display="http://192.127.28.24/descargar_archivo.php?ruta_archivo=/2010/330/20103300148541.tif&amp;nombre_archivo=20103300148541.tif&amp;from=consulta&amp;radicado=20103300148541"/>
    <hyperlink ref="I287" r:id="rId90" display="http://192.127.28.24/descargar_archivo.php?ruta_archivo=/2010/330/20103300148541.tif&amp;nombre_archivo=20103300148541.tif&amp;from=consulta&amp;radicado=20103300148541"/>
    <hyperlink ref="I288" r:id="rId91" display="http://192.127.28.24/descargar_archivo.php?ruta_archivo=/2010/330/20103300148541.tif&amp;nombre_archivo=20103300148541.tif&amp;from=consulta&amp;radicado=20103300148541"/>
    <hyperlink ref="F289" r:id="rId92"/>
    <hyperlink ref="G289" r:id="rId93" display="http://192.127.28.24/descargar_archivo.php?ruta_archivo=/2009/440/20094400026272.tif&amp;nombre_archivo=20094400026272.tif&amp;from=consulta&amp;radicado=20094400026272"/>
    <hyperlink ref="I289" r:id="rId94" display="http://192.127.28.24/descargar_archivo.php?ruta_archivo=/2010/330/20103300148541.tif&amp;nombre_archivo=20103300148541.tif&amp;from=consulta&amp;radicado=20103300148541"/>
    <hyperlink ref="I290" r:id="rId95" display="http://192.127.28.24/descargar_archivo.php?ruta_archivo=/2010/330/20103300148541.tif&amp;nombre_archivo=20103300148541.tif&amp;from=consulta&amp;radicado=20103300148541"/>
    <hyperlink ref="I291" r:id="rId96" display="http://192.127.28.24/descargar_archivo.php?ruta_archivo=/2010/330/20103300148541.tif&amp;nombre_archivo=20103300148541.tif&amp;from=consulta&amp;radicado=20103300148541"/>
    <hyperlink ref="Q291" r:id="rId97"/>
    <hyperlink ref="I292" r:id="rId98" display="http://192.127.28.24/descargar_archivo.php?ruta_archivo=/2010/330/20103300148541.tif&amp;nombre_archivo=20103300148541.tif&amp;from=consulta&amp;radicado=20103300148541"/>
    <hyperlink ref="I293" r:id="rId99" display="http://192.127.28.24/descargar_archivo.php?ruta_archivo=/2010/330/20103300148541.tif&amp;nombre_archivo=20103300148541.tif&amp;from=consulta&amp;radicado=20103300148541"/>
    <hyperlink ref="I294" r:id="rId100" display="http://192.127.28.24/descargar_archivo.php?ruta_archivo=/2010/330/20103300148541.tif&amp;nombre_archivo=20103300148541.tif&amp;from=consulta&amp;radicado=20103300148541"/>
    <hyperlink ref="F295" r:id="rId101"/>
    <hyperlink ref="G295" r:id="rId102" display="http://192.127.28.24/descargar_archivo.php?ruta_archivo=/2009/440/20094400043962.tif&amp;nombre_archivo=20094400043962.tif&amp;from=consulta&amp;radicado=20094400043962"/>
    <hyperlink ref="I295" r:id="rId103" display="http://192.127.28.24/descargar_archivo.php?ruta_archivo=/2010/330/20103300148541.tif&amp;nombre_archivo=20103300148541.tif&amp;from=consulta&amp;radicado=20103300148541"/>
    <hyperlink ref="I296" r:id="rId104" display="http://192.127.28.24/descargar_archivo.php?ruta_archivo=/2010/330/20103300148541.tif&amp;nombre_archivo=20103300148541.tif&amp;from=consulta&amp;radicado=20103300148541"/>
    <hyperlink ref="I297" r:id="rId105" display="http://192.127.28.24/descargar_archivo.php?ruta_archivo=/2010/330/20103300148541.tif&amp;nombre_archivo=20103300148541.tif&amp;from=consulta&amp;radicado=20103300148541"/>
    <hyperlink ref="I298" r:id="rId106" display="http://192.127.28.24/descargar_archivo.php?ruta_archivo=/2010/330/20103300148541.tif&amp;nombre_archivo=20103300148541.tif&amp;from=consulta&amp;radicado=20103300148541"/>
    <hyperlink ref="F299" r:id="rId107" display="http://192.127.28.24/descargar_archivo.php?ruta_archivo=/2009/440/20094400083702.tif&amp;nombre_archivo=20094400083702.tif&amp;from=consulta&amp;radicado=20094400083702"/>
    <hyperlink ref="G299" r:id="rId108" display="http://192.127.28.24/descargar_archivo.php?ruta_archivo=/2009/440/20094400083702.tif&amp;nombre_archivo=20094400083702.tif&amp;from=consulta&amp;radicado=20094400083702"/>
    <hyperlink ref="I299" r:id="rId109" display="http://192.127.28.24/descargar_archivo.php?ruta_archivo=/2010/330/20103300148541.tif&amp;nombre_archivo=20103300148541.tif&amp;from=consulta&amp;radicado=20103300148541"/>
    <hyperlink ref="I300" r:id="rId110" display="http://192.127.28.24/descargar_archivo.php?ruta_archivo=/2010/330/20103300148541.tif&amp;nombre_archivo=20103300148541.tif&amp;from=consulta&amp;radicado=20103300148541"/>
    <hyperlink ref="I301" r:id="rId111" display="http://192.127.28.24/descargar_archivo.php?ruta_archivo=/2010/330/20103300148541.tif&amp;nombre_archivo=20103300148541.tif&amp;from=consulta&amp;radicado=20103300148541"/>
    <hyperlink ref="I302" r:id="rId112" display="http://192.127.28.24/descargar_archivo.php?ruta_archivo=/2010/330/20103300148541.tif&amp;nombre_archivo=20103300148541.tif&amp;from=consulta&amp;radicado=20103300148541"/>
    <hyperlink ref="I303" r:id="rId113" display="http://192.127.28.24/descargar_archivo.php?ruta_archivo=/2010/330/20103300148541.tif&amp;nombre_archivo=20103300148541.tif&amp;from=consulta&amp;radicado=20103300148541"/>
    <hyperlink ref="F304" r:id="rId114"/>
    <hyperlink ref="G304" r:id="rId115" display="http://192.127.28.24/descargar_archivo.php?ruta_archivo=/2009/440/20094400021442.tif&amp;nombre_archivo=20094400021442.tif&amp;from=consulta&amp;radicado=20094400021442"/>
    <hyperlink ref="I304" r:id="rId116" display="http://192.127.28.24/descargar_archivo.php?ruta_archivo=/2010/330/20103300148541.tif&amp;nombre_archivo=20103300148541.tif&amp;from=consulta&amp;radicado=20103300148541"/>
    <hyperlink ref="I305" r:id="rId117" display="http://192.127.28.24/descargar_archivo.php?ruta_archivo=/2010/330/20103300148541.tif&amp;nombre_archivo=20103300148541.tif&amp;from=consulta&amp;radicado=20103300148541"/>
    <hyperlink ref="I306" r:id="rId118" display="http://192.127.28.24/descargar_archivo.php?ruta_archivo=/2010/330/20103300148541.tif&amp;nombre_archivo=20103300148541.tif&amp;from=consulta&amp;radicado=20103300148541"/>
    <hyperlink ref="I307" r:id="rId119" display="http://192.127.28.24/descargar_archivo.php?ruta_archivo=/2010/330/20103300148541.tif&amp;nombre_archivo=20103300148541.tif&amp;from=consulta&amp;radicado=20103300148541"/>
    <hyperlink ref="I308" r:id="rId120" display="http://192.127.28.24/descargar_archivo.php?ruta_archivo=/2010/330/20103300148541.tif&amp;nombre_archivo=20103300148541.tif&amp;from=consulta&amp;radicado=20103300148541"/>
    <hyperlink ref="I309" r:id="rId121" display="http://192.127.28.24/descargar_archivo.php?ruta_archivo=/2010/330/20103300148541.tif&amp;nombre_archivo=20103300148541.tif&amp;from=consulta&amp;radicado=20103300148541"/>
    <hyperlink ref="I310" r:id="rId122" display="http://192.127.28.24/descargar_archivo.php?ruta_archivo=/2010/330/20103300148541.tif&amp;nombre_archivo=20103300148541.tif&amp;from=consulta&amp;radicado=20103300148541"/>
    <hyperlink ref="I311" r:id="rId123" display="http://192.127.28.24/descargar_archivo.php?ruta_archivo=/2010/330/20103300148541.tif&amp;nombre_archivo=20103300148541.tif&amp;from=consulta&amp;radicado=20103300148541"/>
    <hyperlink ref="I312" r:id="rId124" display="http://192.127.28.24/descargar_archivo.php?ruta_archivo=/2010/330/20103300148541.tif&amp;nombre_archivo=20103300148541.tif&amp;from=consulta&amp;radicado=20103300148541"/>
    <hyperlink ref="F318" r:id="rId125"/>
    <hyperlink ref="G318" r:id="rId126" display="http://192.127.28.24/descargar_archivo.php?ruta_archivo=/2009/440/20094400060422.tif&amp;nombre_archivo=20094400060422.tif&amp;from=consulta&amp;radicado=20094400060422"/>
    <hyperlink ref="Q327" r:id="rId127"/>
    <hyperlink ref="F328" r:id="rId128" display="http://192.127.28.24/descargar_archivo.php?ruta_archivo=/2011/440/20114400402652.tif&amp;nombre_archivo=20114400402652.tif&amp;from=consulta&amp;radicado=20114400402652"/>
    <hyperlink ref="Q333" r:id="rId129"/>
    <hyperlink ref="Q335" r:id="rId130"/>
    <hyperlink ref="F336" r:id="rId131"/>
    <hyperlink ref="Q338" r:id="rId132"/>
    <hyperlink ref="Q340" r:id="rId133"/>
    <hyperlink ref="F341" r:id="rId134" display="https://portalempleado.supersolidaria.gov.co/PortalEmpleado/rees/reesmng.do?formAction=btPreview&amp;au=true&amp;idSolicitud=163417&amp;v=04&amp;tareasSIC=true"/>
    <hyperlink ref="G341" r:id="rId135" display="https://portalempleado.supersolidaria.gov.co/PortalEmpleado/rees/reesmng.do?formAction=btPreview&amp;au=true&amp;idSolicitud=194187&amp;v=04&amp;tareasSIC=true"/>
    <hyperlink ref="Q341" r:id="rId136"/>
    <hyperlink ref="Q344" r:id="rId137"/>
    <hyperlink ref="G350" r:id="rId138" display="https://portalempleado.supersolidaria.gov.co/PortalEmpleado/rees/reesmng.do?formAction=btPreview&amp;au=true&amp;idSolicitud=246231&amp;v=04&amp;tareasSIC=true"/>
    <hyperlink ref="Q350" r:id="rId139"/>
    <hyperlink ref="G354" r:id="rId140" display="https://portalempleado.supersolidaria.gov.co/PortalEmpleado/rees/reesmng.do?formAction=btPreview&amp;au=true&amp;idSolicitud=283104&amp;v=04&amp;tareasSIC=true"/>
    <hyperlink ref="Q367" r:id="rId141"/>
    <hyperlink ref="Q375" r:id="rId142"/>
    <hyperlink ref="Q376" r:id="rId143"/>
    <hyperlink ref="Q378" r:id="rId144"/>
    <hyperlink ref="Q379" r:id="rId145"/>
    <hyperlink ref="F380" r:id="rId146" display="https://portalempleado.supersolidaria.gov.co/PortalEmpleado/rees/reesmng.do?formAction=btPreview&amp;au=true&amp;idSolicitud=335211&amp;v=04&amp;tareasSIC=true"/>
    <hyperlink ref="Q383" r:id="rId147"/>
    <hyperlink ref="Q387" r:id="rId148"/>
    <hyperlink ref="Q389" r:id="rId149" display="mailto:caficoom@gmail.com"/>
    <hyperlink ref="Q390" r:id="rId150"/>
    <hyperlink ref="Q391" r:id="rId151"/>
    <hyperlink ref="Q392" r:id="rId152" display="mailto:director.emmanic@hotmail.com"/>
    <hyperlink ref="Q395" r:id="rId153"/>
    <hyperlink ref="Q397" r:id="rId154"/>
    <hyperlink ref="Q406" r:id="rId155"/>
    <hyperlink ref="Q408" r:id="rId156" display="mailto:jose4060@hotmail.com"/>
    <hyperlink ref="Q409" r:id="rId157"/>
    <hyperlink ref="Q410" r:id="rId158"/>
    <hyperlink ref="Q411" r:id="rId159"/>
    <hyperlink ref="Q412" r:id="rId160"/>
    <hyperlink ref="Q413" r:id="rId161"/>
  </hyperlinks>
  <pageMargins left="0.70866141732283472" right="0.70866141732283472" top="0.74803149606299213" bottom="0.74803149606299213" header="0" footer="0"/>
  <pageSetup orientation="portrait" r:id="rId1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Yessica Alexandra Arias Morales</cp:lastModifiedBy>
  <dcterms:created xsi:type="dcterms:W3CDTF">2019-10-08T13:13:24Z</dcterms:created>
  <dcterms:modified xsi:type="dcterms:W3CDTF">2023-10-06T19:56:18Z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2023-07-17T13:32:12Z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3ce7f813-1739-48f6-bc5d-6235d92e34e9</vt:lpwstr>
  </property>
  <property fmtid="{D5CDD505-2E9C-101B-9397-08002B2CF9AE}" pid="7" name="MSIP_Label_defa4170-0d19-0005-0004-bc88714345d2_ActionId">
    <vt:lpwstr>24f4f7d7-2f8a-482f-b08f-e5b958c6f6d4</vt:lpwstr>
  </property>
  <property fmtid="{D5CDD505-2E9C-101B-9397-08002B2CF9AE}" pid="8" name="MSIP_Label_defa4170-0d19-0005-0004-bc88714345d2_ContentBits">
    <vt:lpwstr>0</vt:lpwstr>
  </property>
</Properties>
</file>