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Objects="none" defaultThemeVersion="124226"/>
  <mc:AlternateContent xmlns:mc="http://schemas.openxmlformats.org/markup-compatibility/2006">
    <mc:Choice Requires="x15">
      <x15ac:absPath xmlns:x15ac="http://schemas.microsoft.com/office/spreadsheetml/2010/11/ac" url="C:\copia\ARCHIVOS DE TRABAJO\PRESUPUESTO 2021\EJECUCIÓN PRESUPUESTAL\PUBLICAR\"/>
    </mc:Choice>
  </mc:AlternateContent>
  <bookViews>
    <workbookView xWindow="0" yWindow="0" windowWidth="28800" windowHeight="11475" activeTab="2"/>
  </bookViews>
  <sheets>
    <sheet name="FUNCIONAMIENTO" sheetId="2" r:id="rId1"/>
    <sheet name="INVERSIÓN" sheetId="3" r:id="rId2"/>
    <sheet name="EJECUCIÓN POR RUBROS" sheetId="1" r:id="rId3"/>
  </sheets>
  <definedNames>
    <definedName name="_xlnm._FilterDatabase" localSheetId="2" hidden="1">'EJECUCIÓN POR RUBROS'!$A$4:$AB$30</definedName>
  </definedNames>
  <calcPr calcId="162913"/>
</workbook>
</file>

<file path=xl/calcChain.xml><?xml version="1.0" encoding="utf-8"?>
<calcChain xmlns="http://schemas.openxmlformats.org/spreadsheetml/2006/main">
  <c r="U32" i="1" l="1"/>
  <c r="V32" i="1"/>
  <c r="W32" i="1"/>
  <c r="X32" i="1"/>
  <c r="Y32" i="1"/>
  <c r="Z32" i="1"/>
  <c r="AA32" i="1"/>
  <c r="T32" i="1"/>
  <c r="F4" i="2" l="1"/>
  <c r="B8" i="2" l="1"/>
  <c r="H7" i="2" l="1"/>
  <c r="J12" i="3" l="1"/>
  <c r="E13" i="3" l="1"/>
  <c r="D13" i="3"/>
  <c r="I13" i="3" l="1"/>
  <c r="G13" i="3"/>
  <c r="H12" i="3"/>
  <c r="F12" i="3"/>
  <c r="J11" i="3" l="1"/>
  <c r="H11" i="3"/>
  <c r="F11" i="3"/>
  <c r="J10" i="3"/>
  <c r="H10" i="3"/>
  <c r="F10" i="3"/>
  <c r="J9" i="3"/>
  <c r="H9" i="3"/>
  <c r="F9" i="3"/>
  <c r="J8" i="3"/>
  <c r="H8" i="3"/>
  <c r="F8" i="3"/>
  <c r="J7" i="3"/>
  <c r="H7" i="3"/>
  <c r="F7" i="3"/>
  <c r="J6" i="3"/>
  <c r="H6" i="3"/>
  <c r="F6" i="3"/>
  <c r="J5" i="3"/>
  <c r="H5" i="3"/>
  <c r="F5" i="3"/>
  <c r="J4" i="3"/>
  <c r="H4" i="3"/>
  <c r="F4" i="3"/>
  <c r="D6" i="2"/>
  <c r="G8" i="2"/>
  <c r="E8" i="2"/>
  <c r="C8" i="2"/>
  <c r="F7" i="2"/>
  <c r="D7" i="2"/>
  <c r="H6" i="2"/>
  <c r="F6" i="2"/>
  <c r="H5" i="2"/>
  <c r="F5" i="2"/>
  <c r="D5" i="2"/>
  <c r="H4" i="2"/>
  <c r="D4" i="2"/>
  <c r="XEZ10" i="3" l="1"/>
  <c r="J13" i="3"/>
  <c r="H13" i="3"/>
  <c r="F13" i="3"/>
  <c r="F8" i="2"/>
  <c r="H8" i="2"/>
  <c r="D8" i="2"/>
</calcChain>
</file>

<file path=xl/sharedStrings.xml><?xml version="1.0" encoding="utf-8"?>
<sst xmlns="http://schemas.openxmlformats.org/spreadsheetml/2006/main" count="472" uniqueCount="122">
  <si>
    <t>Año Fiscal:</t>
  </si>
  <si>
    <t/>
  </si>
  <si>
    <t>UEJ</t>
  </si>
  <si>
    <t>NOMBRE UEJ</t>
  </si>
  <si>
    <t>RUBRO</t>
  </si>
  <si>
    <t>TIPO</t>
  </si>
  <si>
    <t>CTA</t>
  </si>
  <si>
    <t>SUB
CTA</t>
  </si>
  <si>
    <t>OBJ</t>
  </si>
  <si>
    <t>ORD</t>
  </si>
  <si>
    <t>SOR
ORD</t>
  </si>
  <si>
    <t>ITEM</t>
  </si>
  <si>
    <t>SUB
ITEM</t>
  </si>
  <si>
    <t>SUB
ITEM 2</t>
  </si>
  <si>
    <t>FUENTE</t>
  </si>
  <si>
    <t>REC</t>
  </si>
  <si>
    <t>SIT</t>
  </si>
  <si>
    <t>DESCRIPCION</t>
  </si>
  <si>
    <t>APR. INICIAL</t>
  </si>
  <si>
    <t>APR. ADICIONADA</t>
  </si>
  <si>
    <t>APR. REDUCIDA</t>
  </si>
  <si>
    <t>APR. VIGENTE</t>
  </si>
  <si>
    <t>APR BLOQUEADA</t>
  </si>
  <si>
    <t>CDP</t>
  </si>
  <si>
    <t>APR. DISPONIBLE</t>
  </si>
  <si>
    <t>COMPROMISO</t>
  </si>
  <si>
    <t>OBLIGACION</t>
  </si>
  <si>
    <t>ORDEN PAGO</t>
  </si>
  <si>
    <t>PAGOS</t>
  </si>
  <si>
    <t>13-09-00</t>
  </si>
  <si>
    <t>SUPERINTENDENCIA DE LA ECONOMIA SOLIDARIA</t>
  </si>
  <si>
    <t>A-01-01-01</t>
  </si>
  <si>
    <t>A</t>
  </si>
  <si>
    <t>01</t>
  </si>
  <si>
    <t>Propios</t>
  </si>
  <si>
    <t>20</t>
  </si>
  <si>
    <t>CSF</t>
  </si>
  <si>
    <t>SALARIO</t>
  </si>
  <si>
    <t>21</t>
  </si>
  <si>
    <t>A-01-01-02</t>
  </si>
  <si>
    <t>02</t>
  </si>
  <si>
    <t>CONTRIBUCIONES INHERENTES A LA NÓMINA</t>
  </si>
  <si>
    <t>A-01-01-03</t>
  </si>
  <si>
    <t>03</t>
  </si>
  <si>
    <t>REMUNERACIONES NO CONSTITUTIVAS DE FACTOR SALARIAL</t>
  </si>
  <si>
    <t>A-01-01-04</t>
  </si>
  <si>
    <t>04</t>
  </si>
  <si>
    <t>OTROS GASTOS DE PERSONAL - DISTRIBUCIÓN PREVIO CONCEPTO DGPPN</t>
  </si>
  <si>
    <t>A-02-01</t>
  </si>
  <si>
    <t>ADQUISICIÓN DE ACTIVOS NO FINANCIEROS</t>
  </si>
  <si>
    <t>A-02-02</t>
  </si>
  <si>
    <t>ADQUISICIONES DIFERENTES DE ACTIVOS</t>
  </si>
  <si>
    <t>A-03-03-01-999</t>
  </si>
  <si>
    <t>999</t>
  </si>
  <si>
    <t>OTRAS TRANSFERENCIAS - DISTRIBUCIÓN PREVIO CONCEPTO DGPPN</t>
  </si>
  <si>
    <t>A-03-04-02-012</t>
  </si>
  <si>
    <t>012</t>
  </si>
  <si>
    <t>INCAPACIDADES Y LICENCIAS DE MATERNIDAD Y PATERNIDAD (NO DE PENSIONES)</t>
  </si>
  <si>
    <t>A-03-10-01-001</t>
  </si>
  <si>
    <t>10</t>
  </si>
  <si>
    <t>001</t>
  </si>
  <si>
    <t>SENTENCIAS</t>
  </si>
  <si>
    <t>A-08-01</t>
  </si>
  <si>
    <t>08</t>
  </si>
  <si>
    <t>IMPUESTOS</t>
  </si>
  <si>
    <t>A-08-04-01</t>
  </si>
  <si>
    <t>CUOTA DE FISCALIZACIÓN Y AUDITAJE</t>
  </si>
  <si>
    <t>C-1304-1000-4</t>
  </si>
  <si>
    <t>C</t>
  </si>
  <si>
    <t>1304</t>
  </si>
  <si>
    <t>1000</t>
  </si>
  <si>
    <t>4</t>
  </si>
  <si>
    <t>IMPLEMENTACIÓN DE LA SUPERVISIÓN BASADA EN RIESGOS EN LA SUPERINTENDENCIA DE LA ECONOMÍA SOLIDARIA A NIVEL  NACIONAL</t>
  </si>
  <si>
    <t>C-1304-1000-5</t>
  </si>
  <si>
    <t>5</t>
  </si>
  <si>
    <t>PREVENCIÓN DE LOS RIESGOS JURÍDICOS Y FINANCIEROS DE LAS ORGANIZACIONES SOLIDARIAS A NIVEL   NACIONAL</t>
  </si>
  <si>
    <t>C-1304-1000-6</t>
  </si>
  <si>
    <t>6</t>
  </si>
  <si>
    <t>FORTALECIMIENTO DE LA SUPERVISIÓN DE FONDOS DE EMPLEADOS Y MUTUALES QUE EJERCEN LA ACTIVIDAD DE AHORRO Y CRÉDITO A NIVEL  NACIONAL</t>
  </si>
  <si>
    <t>C-1304-1000-7</t>
  </si>
  <si>
    <t>7</t>
  </si>
  <si>
    <t>FORTALECIMIENTO DEL BUEN GOBIERNO EN LAS COOPERATIVAS DE AHORRO Y CRÉDITO A NIVEL  NACIONAL</t>
  </si>
  <si>
    <t>C-1304-1000-8</t>
  </si>
  <si>
    <t>8</t>
  </si>
  <si>
    <t>FORTALECIMIENTO DEL SECTOR DE LA ECONOMÍA SOLIDARÍA EN MATERIA NORMATIVA Y REGULATORIA A NIVEL  NACIONAL</t>
  </si>
  <si>
    <t>C-1399-1000-4</t>
  </si>
  <si>
    <t>1399</t>
  </si>
  <si>
    <t>ADMINISTRACIÓN DEL ACERVO DOCUMENTAL DE LA SUPERSOLIDARIA  BOGOTÁ</t>
  </si>
  <si>
    <t>C-1399-1000-5</t>
  </si>
  <si>
    <t>FORTALECIMIENTO DE LA ARQUITECTURA TECNOLÓGICA DE LA SUPERSOLIDARIA EN  BOGOTÁ</t>
  </si>
  <si>
    <t>C-1399-1000-6</t>
  </si>
  <si>
    <t>IMPLEMENTACIÓN DE LOS SISTEMAS DE GESTIÓN DE LA SUPERSOLIDARIA EN   BOGOTÁ</t>
  </si>
  <si>
    <t>APROPIACIÓN VIGENTE</t>
  </si>
  <si>
    <t xml:space="preserve">CDP´S </t>
  </si>
  <si>
    <t>% DE EJEC. CDP</t>
  </si>
  <si>
    <t>COMPROMISOS - RP</t>
  </si>
  <si>
    <t>% DE EJEC. 
RP</t>
  </si>
  <si>
    <t xml:space="preserve">GIROS </t>
  </si>
  <si>
    <t>% 
GIRADO</t>
  </si>
  <si>
    <t xml:space="preserve"> GASTOS DE PERSONAL </t>
  </si>
  <si>
    <t>ADQUISICIÓN DE BIENES Y SERVICIOS</t>
  </si>
  <si>
    <t>TRANSFERENCIAS CORRIENTES</t>
  </si>
  <si>
    <t>GASTOS POR TRIBUTOS, MULTAS, SANCIONES E INTERESES DE MORA</t>
  </si>
  <si>
    <t>TOTALES</t>
  </si>
  <si>
    <t>34                                                            -…………………………………………………………………………………………………………………..</t>
  </si>
  <si>
    <t>lñññññññññññññññññññññññZ</t>
  </si>
  <si>
    <t>PROYECTO DE INVERSIÓN</t>
  </si>
  <si>
    <t>LIDER</t>
  </si>
  <si>
    <t>DELEGATURA FINANCIERA</t>
  </si>
  <si>
    <t>PREVENCIÓN DE LOS RIESGOS JURÍDICOS Y FINANCIEROS DE LAS ORGANIZACIONES SOLIDARIAS A NIVEL NACIONAL</t>
  </si>
  <si>
    <t>DELEGATURA  ASOCIATIVA</t>
  </si>
  <si>
    <t>DESPACHO</t>
  </si>
  <si>
    <t>SECRETARIA GENERAL</t>
  </si>
  <si>
    <t>PLANEACIÓN Y SISTEMAS</t>
  </si>
  <si>
    <t>Vigencia:</t>
  </si>
  <si>
    <t>Actual</t>
  </si>
  <si>
    <t>Periodo:</t>
  </si>
  <si>
    <t>C-1399-1000-7</t>
  </si>
  <si>
    <t>ADQUISICIÓN DE UNA NUEVA SEDE INTEGRADA PARA LA SUPERSOLIDARIA EN BOGOTÁ</t>
  </si>
  <si>
    <t xml:space="preserve">SUPERINTENDENCIA DE LA ECONOMÍA SOLIDARIA 
GASTOS DE FUNCIONAMIENTO -  30 DE SEPTIEMBRE 2021
</t>
  </si>
  <si>
    <t xml:space="preserve">
SUPERINTENDENCIA DE LA ECONOMIA SOLIDARIA
GASTOS DE INVERSIÓN - 30 DE SEPTIEMBRE 2021</t>
  </si>
  <si>
    <t>Enero-Septiembre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</si>
</sst>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1" formatCode="_-* #,##0_-;\-* #,##0_-;_-* &quot;-&quot;_-;_-@_-"/>
    <numFmt numFmtId="43" formatCode="_-* #,##0.00_-;\-* #,##0.00_-;_-* &quot;-&quot;??_-;_-@_-"/>
    <numFmt numFmtId="164" formatCode="[$-1240A]&quot;$&quot;\ #,##0.00;\-&quot;$&quot;\ #,##0.00"/>
    <numFmt numFmtId="165" formatCode="#,###,,"/>
    <numFmt numFmtId="166" formatCode="#,##0,,"/>
    <numFmt numFmtId="167" formatCode="_-[$$-240A]\ * #,##0.00_-;\-[$$-240A]\ * #,##0.00_-;_-[$$-240A]\ * &quot;-&quot;??_-;_-@_-"/>
    <numFmt numFmtId="168" formatCode="_-* #,##0.00000_-;\-* #,##0.00000_-;_-* &quot;-&quot;_-;_-@_-"/>
  </numFmts>
  <fonts count="11">
    <font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9"/>
      <color rgb="FF000000"/>
      <name val="Times New Roman"/>
    </font>
    <font>
      <sz val="11"/>
      <name val="Calibri"/>
    </font>
    <font>
      <sz val="8"/>
      <color rgb="FF000000"/>
      <name val="Times New Roman"/>
    </font>
    <font>
      <b/>
      <sz val="8"/>
      <color rgb="FF000000"/>
      <name val="Times New Roman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7">
    <xf numFmtId="0" fontId="0" fillId="0" borderId="0" xfId="0" applyFont="1" applyFill="1" applyBorder="1"/>
    <xf numFmtId="0" fontId="3" fillId="0" borderId="0" xfId="0" applyFont="1"/>
    <xf numFmtId="0" fontId="3" fillId="0" borderId="5" xfId="0" applyFont="1" applyFill="1" applyBorder="1" applyAlignment="1">
      <alignment horizontal="center" vertical="center" wrapText="1"/>
    </xf>
    <xf numFmtId="41" fontId="3" fillId="0" borderId="6" xfId="2" applyFont="1" applyBorder="1" applyAlignment="1">
      <alignment horizontal="center" vertical="center" wrapText="1"/>
    </xf>
    <xf numFmtId="10" fontId="5" fillId="0" borderId="6" xfId="3" applyNumberFormat="1" applyFont="1" applyBorder="1" applyAlignment="1">
      <alignment horizontal="center" vertical="center"/>
    </xf>
    <xf numFmtId="10" fontId="5" fillId="0" borderId="6" xfId="3" applyNumberFormat="1" applyFont="1" applyFill="1" applyBorder="1" applyAlignment="1">
      <alignment horizontal="center" vertical="center"/>
    </xf>
    <xf numFmtId="41" fontId="3" fillId="0" borderId="6" xfId="2" applyFont="1" applyFill="1" applyBorder="1" applyAlignment="1">
      <alignment horizontal="center" vertical="center" wrapText="1"/>
    </xf>
    <xf numFmtId="10" fontId="3" fillId="0" borderId="0" xfId="0" applyNumberFormat="1" applyFont="1"/>
    <xf numFmtId="0" fontId="2" fillId="3" borderId="8" xfId="0" applyFont="1" applyFill="1" applyBorder="1" applyAlignment="1">
      <alignment horizontal="center" vertical="center"/>
    </xf>
    <xf numFmtId="41" fontId="2" fillId="3" borderId="9" xfId="2" applyFont="1" applyFill="1" applyBorder="1" applyAlignment="1">
      <alignment horizontal="center" vertical="center" wrapText="1"/>
    </xf>
    <xf numFmtId="10" fontId="4" fillId="3" borderId="9" xfId="3" applyNumberFormat="1" applyFont="1" applyFill="1" applyBorder="1" applyAlignment="1">
      <alignment horizontal="center" vertical="center"/>
    </xf>
    <xf numFmtId="0" fontId="3" fillId="0" borderId="0" xfId="0" applyFont="1" applyFill="1"/>
    <xf numFmtId="0" fontId="5" fillId="0" borderId="0" xfId="0" applyFont="1" applyFill="1"/>
    <xf numFmtId="41" fontId="4" fillId="4" borderId="3" xfId="2" applyFont="1" applyFill="1" applyBorder="1" applyAlignment="1">
      <alignment horizontal="center" vertical="center" wrapText="1"/>
    </xf>
    <xf numFmtId="165" fontId="4" fillId="4" borderId="3" xfId="1" applyNumberFormat="1" applyFont="1" applyFill="1" applyBorder="1" applyAlignment="1">
      <alignment horizontal="center" vertical="center" wrapText="1"/>
    </xf>
    <xf numFmtId="165" fontId="4" fillId="4" borderId="4" xfId="1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/>
    </xf>
    <xf numFmtId="167" fontId="0" fillId="0" borderId="0" xfId="0" applyNumberFormat="1" applyFill="1"/>
    <xf numFmtId="41" fontId="5" fillId="0" borderId="0" xfId="2" applyFont="1" applyFill="1"/>
    <xf numFmtId="41" fontId="5" fillId="0" borderId="0" xfId="0" applyNumberFormat="1" applyFont="1" applyFill="1"/>
    <xf numFmtId="41" fontId="4" fillId="4" borderId="9" xfId="2" applyFont="1" applyFill="1" applyBorder="1" applyAlignment="1">
      <alignment horizontal="center" vertical="center"/>
    </xf>
    <xf numFmtId="10" fontId="4" fillId="4" borderId="9" xfId="3" applyNumberFormat="1" applyFont="1" applyFill="1" applyBorder="1" applyAlignment="1">
      <alignment horizontal="center" vertical="center"/>
    </xf>
    <xf numFmtId="10" fontId="4" fillId="4" borderId="10" xfId="3" applyNumberFormat="1" applyFont="1" applyFill="1" applyBorder="1" applyAlignment="1">
      <alignment horizontal="center" vertical="center"/>
    </xf>
    <xf numFmtId="0" fontId="4" fillId="0" borderId="0" xfId="0" applyFont="1" applyFill="1"/>
    <xf numFmtId="168" fontId="5" fillId="0" borderId="0" xfId="0" applyNumberFormat="1" applyFont="1" applyFill="1"/>
    <xf numFmtId="0" fontId="5" fillId="0" borderId="6" xfId="0" applyFont="1" applyFill="1" applyBorder="1" applyAlignment="1">
      <alignment horizontal="center" vertical="center" wrapText="1"/>
    </xf>
    <xf numFmtId="41" fontId="5" fillId="0" borderId="6" xfId="2" applyFont="1" applyFill="1" applyBorder="1" applyAlignment="1">
      <alignment horizontal="center" vertical="center" wrapText="1"/>
    </xf>
    <xf numFmtId="41" fontId="5" fillId="0" borderId="6" xfId="2" applyFont="1" applyFill="1" applyBorder="1" applyAlignment="1">
      <alignment vertical="center"/>
    </xf>
    <xf numFmtId="10" fontId="5" fillId="0" borderId="7" xfId="3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10" fontId="4" fillId="3" borderId="10" xfId="3" applyNumberFormat="1" applyFont="1" applyFill="1" applyBorder="1" applyAlignment="1">
      <alignment horizontal="center" vertical="center"/>
    </xf>
    <xf numFmtId="10" fontId="5" fillId="0" borderId="7" xfId="3" applyNumberFormat="1" applyFont="1" applyBorder="1" applyAlignment="1">
      <alignment horizontal="center" vertical="center"/>
    </xf>
    <xf numFmtId="41" fontId="4" fillId="3" borderId="14" xfId="2" applyFont="1" applyFill="1" applyBorder="1" applyAlignment="1">
      <alignment horizontal="center" vertical="center" wrapText="1"/>
    </xf>
    <xf numFmtId="41" fontId="4" fillId="3" borderId="15" xfId="2" applyFont="1" applyFill="1" applyBorder="1" applyAlignment="1">
      <alignment horizontal="center" vertical="center" wrapText="1"/>
    </xf>
    <xf numFmtId="165" fontId="4" fillId="3" borderId="15" xfId="1" applyNumberFormat="1" applyFont="1" applyFill="1" applyBorder="1" applyAlignment="1">
      <alignment horizontal="center" vertical="center" wrapText="1"/>
    </xf>
    <xf numFmtId="166" fontId="4" fillId="3" borderId="15" xfId="1" applyNumberFormat="1" applyFont="1" applyFill="1" applyBorder="1" applyAlignment="1">
      <alignment horizontal="center" vertical="center" wrapText="1"/>
    </xf>
    <xf numFmtId="165" fontId="4" fillId="3" borderId="16" xfId="1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 readingOrder="1"/>
    </xf>
    <xf numFmtId="0" fontId="7" fillId="0" borderId="0" xfId="0" applyNumberFormat="1" applyFont="1" applyFill="1" applyBorder="1" applyAlignment="1">
      <alignment horizontal="center" vertical="center" wrapText="1" readingOrder="1"/>
    </xf>
    <xf numFmtId="0" fontId="8" fillId="0" borderId="0" xfId="0" applyFont="1" applyFill="1" applyBorder="1"/>
    <xf numFmtId="0" fontId="9" fillId="0" borderId="1" xfId="0" applyNumberFormat="1" applyFont="1" applyFill="1" applyBorder="1" applyAlignment="1">
      <alignment horizontal="center" vertical="center" wrapText="1" readingOrder="1"/>
    </xf>
    <xf numFmtId="0" fontId="9" fillId="0" borderId="1" xfId="0" applyNumberFormat="1" applyFont="1" applyFill="1" applyBorder="1" applyAlignment="1">
      <alignment horizontal="left" vertical="center" wrapText="1" readingOrder="1"/>
    </xf>
    <xf numFmtId="0" fontId="9" fillId="0" borderId="1" xfId="0" applyNumberFormat="1" applyFont="1" applyFill="1" applyBorder="1" applyAlignment="1">
      <alignment vertical="center" wrapText="1" readingOrder="1"/>
    </xf>
    <xf numFmtId="164" fontId="9" fillId="0" borderId="1" xfId="0" applyNumberFormat="1" applyFont="1" applyFill="1" applyBorder="1" applyAlignment="1">
      <alignment horizontal="right" vertical="center" wrapText="1" readingOrder="1"/>
    </xf>
    <xf numFmtId="0" fontId="7" fillId="0" borderId="1" xfId="0" applyNumberFormat="1" applyFont="1" applyFill="1" applyBorder="1" applyAlignment="1">
      <alignment horizontal="left" vertical="center" wrapText="1" readingOrder="1"/>
    </xf>
    <xf numFmtId="0" fontId="10" fillId="0" borderId="1" xfId="0" applyNumberFormat="1" applyFont="1" applyFill="1" applyBorder="1" applyAlignment="1">
      <alignment horizontal="right" vertical="center" wrapText="1" readingOrder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wrapText="1"/>
    </xf>
    <xf numFmtId="0" fontId="6" fillId="0" borderId="11" xfId="0" applyFont="1" applyFill="1" applyBorder="1" applyAlignment="1">
      <alignment horizontal="center" wrapText="1"/>
    </xf>
    <xf numFmtId="0" fontId="6" fillId="0" borderId="13" xfId="0" applyFont="1" applyFill="1" applyBorder="1" applyAlignment="1">
      <alignment horizontal="center" wrapText="1"/>
    </xf>
  </cellXfs>
  <cellStyles count="4">
    <cellStyle name="Millares" xfId="1" builtinId="3"/>
    <cellStyle name="Millares [0]" xfId="2" builtinId="6"/>
    <cellStyle name="Normal" xfId="0" builtinId="0"/>
    <cellStyle name="Porcentaje" xfId="3" builtinId="5"/>
  </cellStyles>
  <dxfs count="6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CC"/>
      <color rgb="FFCCCCFF"/>
      <color rgb="FFFFFF66"/>
      <color rgb="FFFD5003"/>
      <color rgb="FFFE0202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9"/>
  <sheetViews>
    <sheetView workbookViewId="0">
      <selection activeCell="B26" sqref="B26"/>
    </sheetView>
  </sheetViews>
  <sheetFormatPr baseColWidth="10" defaultColWidth="11.42578125" defaultRowHeight="12"/>
  <cols>
    <col min="1" max="1" width="31.28515625" style="1" customWidth="1"/>
    <col min="2" max="2" width="18.140625" style="1" customWidth="1"/>
    <col min="3" max="3" width="17.5703125" style="1" customWidth="1"/>
    <col min="4" max="4" width="14" style="1" customWidth="1"/>
    <col min="5" max="5" width="16.42578125" style="1" customWidth="1"/>
    <col min="6" max="6" width="12.7109375" style="1" customWidth="1"/>
    <col min="7" max="7" width="16.42578125" style="1" customWidth="1"/>
    <col min="8" max="8" width="11.85546875" style="1" customWidth="1"/>
    <col min="9" max="9" width="12.28515625" style="1" bestFit="1" customWidth="1"/>
    <col min="10" max="16384" width="11.42578125" style="1"/>
  </cols>
  <sheetData>
    <row r="1" spans="1:9" ht="12.75" thickBot="1"/>
    <row r="2" spans="1:9" ht="36.75" customHeight="1" thickBot="1">
      <c r="A2" s="47" t="s">
        <v>119</v>
      </c>
      <c r="B2" s="48"/>
      <c r="C2" s="48"/>
      <c r="D2" s="48"/>
      <c r="E2" s="48"/>
      <c r="F2" s="48"/>
      <c r="G2" s="48"/>
      <c r="H2" s="49"/>
    </row>
    <row r="3" spans="1:9" ht="24">
      <c r="A3" s="33" t="s">
        <v>4</v>
      </c>
      <c r="B3" s="34" t="s">
        <v>92</v>
      </c>
      <c r="C3" s="34" t="s">
        <v>93</v>
      </c>
      <c r="D3" s="35" t="s">
        <v>94</v>
      </c>
      <c r="E3" s="34" t="s">
        <v>95</v>
      </c>
      <c r="F3" s="36" t="s">
        <v>96</v>
      </c>
      <c r="G3" s="34" t="s">
        <v>97</v>
      </c>
      <c r="H3" s="37" t="s">
        <v>98</v>
      </c>
    </row>
    <row r="4" spans="1:9" ht="36.75" customHeight="1">
      <c r="A4" s="2" t="s">
        <v>99</v>
      </c>
      <c r="B4" s="3">
        <v>13312000000</v>
      </c>
      <c r="C4" s="3">
        <v>9969403809</v>
      </c>
      <c r="D4" s="4">
        <f>+C4/B4</f>
        <v>0.74890353132512022</v>
      </c>
      <c r="E4" s="6">
        <v>8958121364</v>
      </c>
      <c r="F4" s="5">
        <f>+E4/B4</f>
        <v>0.67293579957932692</v>
      </c>
      <c r="G4" s="6">
        <v>8958121364</v>
      </c>
      <c r="H4" s="32">
        <f>+G4/E4</f>
        <v>1</v>
      </c>
    </row>
    <row r="5" spans="1:9" ht="33" customHeight="1">
      <c r="A5" s="2" t="s">
        <v>100</v>
      </c>
      <c r="B5" s="3">
        <v>2842000000</v>
      </c>
      <c r="C5" s="3">
        <v>2265942256.4400001</v>
      </c>
      <c r="D5" s="4">
        <f>+C5/B5</f>
        <v>0.7973055089514427</v>
      </c>
      <c r="E5" s="6">
        <v>2010023866.3</v>
      </c>
      <c r="F5" s="5">
        <f>+E5/B5</f>
        <v>0.70725681432090071</v>
      </c>
      <c r="G5" s="3">
        <v>1432041681.23</v>
      </c>
      <c r="H5" s="32">
        <f>+G5/E5</f>
        <v>0.71245008839923152</v>
      </c>
    </row>
    <row r="6" spans="1:9" ht="30.75" customHeight="1">
      <c r="A6" s="2" t="s">
        <v>101</v>
      </c>
      <c r="B6" s="3">
        <v>1005000000</v>
      </c>
      <c r="C6" s="3">
        <v>45465392</v>
      </c>
      <c r="D6" s="5">
        <f>+C6/B6</f>
        <v>4.52391960199005E-2</v>
      </c>
      <c r="E6" s="6">
        <v>35351286</v>
      </c>
      <c r="F6" s="5">
        <f>+E6/B6</f>
        <v>3.5175408955223877E-2</v>
      </c>
      <c r="G6" s="3">
        <v>13058230</v>
      </c>
      <c r="H6" s="32">
        <f>+G6/E6</f>
        <v>0.36938486481085864</v>
      </c>
      <c r="I6" s="7"/>
    </row>
    <row r="7" spans="1:9" ht="37.5" customHeight="1">
      <c r="A7" s="2" t="s">
        <v>102</v>
      </c>
      <c r="B7" s="3">
        <v>100000000</v>
      </c>
      <c r="C7" s="3">
        <v>65470000</v>
      </c>
      <c r="D7" s="5">
        <f>+C7/B7</f>
        <v>0.65469999999999995</v>
      </c>
      <c r="E7" s="6">
        <v>65470000</v>
      </c>
      <c r="F7" s="5">
        <f>+E7/B7</f>
        <v>0.65469999999999995</v>
      </c>
      <c r="G7" s="6">
        <v>65470000</v>
      </c>
      <c r="H7" s="32">
        <f>+G7/E7</f>
        <v>1</v>
      </c>
    </row>
    <row r="8" spans="1:9" s="11" customFormat="1" ht="12.75" thickBot="1">
      <c r="A8" s="8" t="s">
        <v>103</v>
      </c>
      <c r="B8" s="9">
        <f>SUM(B4:B7)</f>
        <v>17259000000</v>
      </c>
      <c r="C8" s="9">
        <f>SUM(C4:C7)</f>
        <v>12346281457.440001</v>
      </c>
      <c r="D8" s="10">
        <f>+C8/B8</f>
        <v>0.71535323352685554</v>
      </c>
      <c r="E8" s="9">
        <f>SUM(E4:E7)</f>
        <v>11068966516.299999</v>
      </c>
      <c r="F8" s="10">
        <f>+E8/B8</f>
        <v>0.64134460376035685</v>
      </c>
      <c r="G8" s="9">
        <f>SUM(G4:G7)</f>
        <v>10468691275.23</v>
      </c>
      <c r="H8" s="31">
        <f>+G8/E8</f>
        <v>0.94576953140240838</v>
      </c>
    </row>
    <row r="69" spans="1:2">
      <c r="B69" s="1" t="s">
        <v>105</v>
      </c>
    </row>
    <row r="79" spans="1:2">
      <c r="A79" s="1" t="s">
        <v>104</v>
      </c>
    </row>
  </sheetData>
  <mergeCells count="1">
    <mergeCell ref="A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EZ22"/>
  <sheetViews>
    <sheetView zoomScaleNormal="100" workbookViewId="0">
      <selection activeCell="E17" sqref="E17"/>
    </sheetView>
  </sheetViews>
  <sheetFormatPr baseColWidth="10" defaultColWidth="11.42578125" defaultRowHeight="12"/>
  <cols>
    <col min="1" max="1" width="13.5703125" style="12" customWidth="1"/>
    <col min="2" max="2" width="40.85546875" style="12" customWidth="1"/>
    <col min="3" max="3" width="23.5703125" style="12" customWidth="1"/>
    <col min="4" max="4" width="15.28515625" style="12" customWidth="1"/>
    <col min="5" max="5" width="15.5703125" style="12" customWidth="1"/>
    <col min="6" max="6" width="12.28515625" style="12" customWidth="1"/>
    <col min="7" max="7" width="15.85546875" style="12" customWidth="1"/>
    <col min="8" max="8" width="12" style="12" customWidth="1"/>
    <col min="9" max="9" width="14.42578125" style="12" customWidth="1"/>
    <col min="10" max="10" width="11.5703125" style="12" customWidth="1"/>
    <col min="11" max="11" width="9.7109375" style="12" customWidth="1"/>
    <col min="12" max="16384" width="11.42578125" style="12"/>
  </cols>
  <sheetData>
    <row r="1" spans="1:12 16380:16380" ht="12.75" thickBot="1"/>
    <row r="2" spans="1:12 16380:16380" ht="35.25" customHeight="1" thickBot="1">
      <c r="A2" s="54" t="s">
        <v>120</v>
      </c>
      <c r="B2" s="55"/>
      <c r="C2" s="55"/>
      <c r="D2" s="55"/>
      <c r="E2" s="55"/>
      <c r="F2" s="55"/>
      <c r="G2" s="55"/>
      <c r="H2" s="55"/>
      <c r="I2" s="55"/>
      <c r="J2" s="56"/>
    </row>
    <row r="3" spans="1:12 16380:16380" ht="24">
      <c r="A3" s="50" t="s">
        <v>106</v>
      </c>
      <c r="B3" s="51"/>
      <c r="C3" s="29" t="s">
        <v>107</v>
      </c>
      <c r="D3" s="13" t="s">
        <v>92</v>
      </c>
      <c r="E3" s="13" t="s">
        <v>93</v>
      </c>
      <c r="F3" s="14" t="s">
        <v>94</v>
      </c>
      <c r="G3" s="13" t="s">
        <v>95</v>
      </c>
      <c r="H3" s="14" t="s">
        <v>96</v>
      </c>
      <c r="I3" s="13" t="s">
        <v>97</v>
      </c>
      <c r="J3" s="15" t="s">
        <v>98</v>
      </c>
    </row>
    <row r="4" spans="1:12 16380:16380" ht="48">
      <c r="A4" s="16" t="s">
        <v>67</v>
      </c>
      <c r="B4" s="25" t="s">
        <v>72</v>
      </c>
      <c r="C4" s="25" t="s">
        <v>108</v>
      </c>
      <c r="D4" s="26">
        <v>5788799187</v>
      </c>
      <c r="E4" s="27">
        <v>4193645384</v>
      </c>
      <c r="F4" s="5">
        <f t="shared" ref="F4:F13" si="0">+E4/D4</f>
        <v>0.72444133032248503</v>
      </c>
      <c r="G4" s="27">
        <v>4135883884</v>
      </c>
      <c r="H4" s="5">
        <f t="shared" ref="H4:H8" si="1">+G4/D4</f>
        <v>0.71446318146395915</v>
      </c>
      <c r="I4" s="27">
        <v>2544183733</v>
      </c>
      <c r="J4" s="28">
        <f t="shared" ref="J4:J8" si="2">+I4/G4</f>
        <v>0.61514873346478116</v>
      </c>
      <c r="K4" s="17"/>
    </row>
    <row r="5" spans="1:12 16380:16380" ht="36">
      <c r="A5" s="16" t="s">
        <v>73</v>
      </c>
      <c r="B5" s="25" t="s">
        <v>109</v>
      </c>
      <c r="C5" s="25" t="s">
        <v>110</v>
      </c>
      <c r="D5" s="26">
        <v>1848303211</v>
      </c>
      <c r="E5" s="26">
        <v>1827746096</v>
      </c>
      <c r="F5" s="5">
        <f t="shared" si="0"/>
        <v>0.98887784489165187</v>
      </c>
      <c r="G5" s="27">
        <v>1765798097</v>
      </c>
      <c r="H5" s="5">
        <f t="shared" si="1"/>
        <v>0.95536169957992889</v>
      </c>
      <c r="I5" s="27">
        <v>1147092910</v>
      </c>
      <c r="J5" s="28">
        <f t="shared" si="2"/>
        <v>0.64961725349509192</v>
      </c>
      <c r="K5" s="18"/>
    </row>
    <row r="6" spans="1:12 16380:16380" ht="48">
      <c r="A6" s="16" t="s">
        <v>76</v>
      </c>
      <c r="B6" s="25" t="s">
        <v>78</v>
      </c>
      <c r="C6" s="25" t="s">
        <v>110</v>
      </c>
      <c r="D6" s="26">
        <v>1901494782</v>
      </c>
      <c r="E6" s="27">
        <v>1434247902</v>
      </c>
      <c r="F6" s="5">
        <f t="shared" si="0"/>
        <v>0.75427390891467616</v>
      </c>
      <c r="G6" s="27">
        <v>1275516641</v>
      </c>
      <c r="H6" s="5">
        <f t="shared" si="1"/>
        <v>0.670796813682763</v>
      </c>
      <c r="I6" s="27">
        <v>689513546</v>
      </c>
      <c r="J6" s="28">
        <f t="shared" si="2"/>
        <v>0.5405758920239756</v>
      </c>
      <c r="K6" s="18"/>
    </row>
    <row r="7" spans="1:12 16380:16380" ht="36">
      <c r="A7" s="16" t="s">
        <v>79</v>
      </c>
      <c r="B7" s="25" t="s">
        <v>81</v>
      </c>
      <c r="C7" s="25" t="s">
        <v>108</v>
      </c>
      <c r="D7" s="26">
        <v>1905200000</v>
      </c>
      <c r="E7" s="27">
        <v>1284811362</v>
      </c>
      <c r="F7" s="5">
        <f t="shared" si="0"/>
        <v>0.67437085975225697</v>
      </c>
      <c r="G7" s="27">
        <v>1214577624</v>
      </c>
      <c r="H7" s="5">
        <f t="shared" si="1"/>
        <v>0.6375066260760025</v>
      </c>
      <c r="I7" s="27">
        <v>669534459</v>
      </c>
      <c r="J7" s="28">
        <f t="shared" si="2"/>
        <v>0.55124880103999019</v>
      </c>
      <c r="K7" s="18"/>
    </row>
    <row r="8" spans="1:12 16380:16380" ht="36">
      <c r="A8" s="16" t="s">
        <v>82</v>
      </c>
      <c r="B8" s="25" t="s">
        <v>84</v>
      </c>
      <c r="C8" s="25" t="s">
        <v>111</v>
      </c>
      <c r="D8" s="26">
        <v>3002406250</v>
      </c>
      <c r="E8" s="27">
        <v>2313863715</v>
      </c>
      <c r="F8" s="5">
        <f t="shared" si="0"/>
        <v>0.77066976362709072</v>
      </c>
      <c r="G8" s="27">
        <v>1659299602</v>
      </c>
      <c r="H8" s="5">
        <f t="shared" si="1"/>
        <v>0.55265659069288176</v>
      </c>
      <c r="I8" s="27">
        <v>974377285</v>
      </c>
      <c r="J8" s="28">
        <f t="shared" si="2"/>
        <v>0.58722203261276984</v>
      </c>
      <c r="K8" s="18"/>
    </row>
    <row r="9" spans="1:12 16380:16380" ht="24">
      <c r="A9" s="16" t="s">
        <v>85</v>
      </c>
      <c r="B9" s="25" t="s">
        <v>87</v>
      </c>
      <c r="C9" s="25" t="s">
        <v>112</v>
      </c>
      <c r="D9" s="26">
        <v>2884000000</v>
      </c>
      <c r="E9" s="27">
        <v>2008008080</v>
      </c>
      <c r="F9" s="5">
        <f t="shared" si="0"/>
        <v>0.69625800277392513</v>
      </c>
      <c r="G9" s="27">
        <v>1713651124</v>
      </c>
      <c r="H9" s="5">
        <f>+G9/D9</f>
        <v>0.59419248404993064</v>
      </c>
      <c r="I9" s="27">
        <v>1017818710</v>
      </c>
      <c r="J9" s="28">
        <f>+I9/G9</f>
        <v>0.59394744691335433</v>
      </c>
      <c r="K9" s="18"/>
      <c r="L9" s="19"/>
    </row>
    <row r="10" spans="1:12 16380:16380" ht="36">
      <c r="A10" s="16" t="s">
        <v>88</v>
      </c>
      <c r="B10" s="25" t="s">
        <v>89</v>
      </c>
      <c r="C10" s="25" t="s">
        <v>113</v>
      </c>
      <c r="D10" s="26">
        <v>6032000000</v>
      </c>
      <c r="E10" s="27">
        <v>3042235742.2800002</v>
      </c>
      <c r="F10" s="5">
        <f t="shared" si="0"/>
        <v>0.50434942677055705</v>
      </c>
      <c r="G10" s="27">
        <v>2849971431.2800002</v>
      </c>
      <c r="H10" s="5">
        <f>+G10/D10</f>
        <v>0.47247536990716182</v>
      </c>
      <c r="I10" s="27">
        <v>1747496063.3</v>
      </c>
      <c r="J10" s="28">
        <f>+I10/G10</f>
        <v>0.61316265984994511</v>
      </c>
      <c r="K10" s="18"/>
      <c r="XEZ10" s="19">
        <f>SUM(D10:XEY10)</f>
        <v>13671703238.449987</v>
      </c>
    </row>
    <row r="11" spans="1:12 16380:16380" ht="36">
      <c r="A11" s="16" t="s">
        <v>90</v>
      </c>
      <c r="B11" s="25" t="s">
        <v>91</v>
      </c>
      <c r="C11" s="25" t="s">
        <v>113</v>
      </c>
      <c r="D11" s="26">
        <v>871036190</v>
      </c>
      <c r="E11" s="27">
        <v>780363647</v>
      </c>
      <c r="F11" s="5">
        <f t="shared" si="0"/>
        <v>0.89590266852172928</v>
      </c>
      <c r="G11" s="27">
        <v>643138076</v>
      </c>
      <c r="H11" s="5">
        <f>+G11/D11</f>
        <v>0.73835976436294803</v>
      </c>
      <c r="I11" s="27">
        <v>379295677</v>
      </c>
      <c r="J11" s="28">
        <f>+I11/G11</f>
        <v>0.58975776921657486</v>
      </c>
      <c r="K11" s="18"/>
    </row>
    <row r="12" spans="1:12 16380:16380" ht="28.5" customHeight="1">
      <c r="A12" s="16" t="s">
        <v>117</v>
      </c>
      <c r="B12" s="25" t="s">
        <v>118</v>
      </c>
      <c r="C12" s="25" t="s">
        <v>112</v>
      </c>
      <c r="D12" s="26">
        <v>19912760380</v>
      </c>
      <c r="E12" s="27">
        <v>99750000</v>
      </c>
      <c r="F12" s="5">
        <f t="shared" si="0"/>
        <v>5.0093506925432104E-3</v>
      </c>
      <c r="G12" s="27">
        <v>99750000</v>
      </c>
      <c r="H12" s="5">
        <f>+G12/D12</f>
        <v>5.0093506925432104E-3</v>
      </c>
      <c r="I12" s="27">
        <v>64283333</v>
      </c>
      <c r="J12" s="28">
        <f>+I12/G12</f>
        <v>0.64444444110275689</v>
      </c>
      <c r="K12" s="18"/>
    </row>
    <row r="13" spans="1:12 16380:16380" s="23" customFormat="1" ht="12.75" thickBot="1">
      <c r="A13" s="52"/>
      <c r="B13" s="53"/>
      <c r="C13" s="30"/>
      <c r="D13" s="20">
        <f>SUM(D4:D12)</f>
        <v>44146000000</v>
      </c>
      <c r="E13" s="20">
        <f>SUM(E4:E12)</f>
        <v>16984671928.280001</v>
      </c>
      <c r="F13" s="21">
        <f t="shared" si="0"/>
        <v>0.38473863834277172</v>
      </c>
      <c r="G13" s="20">
        <f>SUM(G4:G12)</f>
        <v>15357586479.280001</v>
      </c>
      <c r="H13" s="21">
        <f>+G13/D13</f>
        <v>0.34788172154396774</v>
      </c>
      <c r="I13" s="20">
        <f>SUM(I4:I12)</f>
        <v>9233595716.2999992</v>
      </c>
      <c r="J13" s="22">
        <f>+I13/G13</f>
        <v>0.60124002744556848</v>
      </c>
    </row>
    <row r="17" spans="4:10">
      <c r="I17" s="19"/>
    </row>
    <row r="18" spans="4:10">
      <c r="H18" s="19"/>
      <c r="I18" s="19"/>
      <c r="J18" s="19"/>
    </row>
    <row r="20" spans="4:10">
      <c r="D20" s="19"/>
    </row>
    <row r="21" spans="4:10">
      <c r="D21" s="19"/>
      <c r="E21" s="24"/>
    </row>
    <row r="22" spans="4:10">
      <c r="E22" s="24"/>
    </row>
  </sheetData>
  <mergeCells count="3">
    <mergeCell ref="A3:B3"/>
    <mergeCell ref="A13:B13"/>
    <mergeCell ref="A2:J2"/>
  </mergeCells>
  <conditionalFormatting sqref="F3 H3">
    <cfRule type="cellIs" dxfId="5" priority="4" operator="between">
      <formula>0.971</formula>
      <formula>1</formula>
    </cfRule>
    <cfRule type="cellIs" dxfId="4" priority="5" operator="between">
      <formula>0.951</formula>
      <formula>0.97</formula>
    </cfRule>
    <cfRule type="cellIs" dxfId="3" priority="6" operator="between">
      <formula>0.01</formula>
      <formula>0.95</formula>
    </cfRule>
  </conditionalFormatting>
  <conditionalFormatting sqref="J3">
    <cfRule type="cellIs" dxfId="2" priority="1" operator="between">
      <formula>0.971</formula>
      <formula>1</formula>
    </cfRule>
    <cfRule type="cellIs" dxfId="1" priority="2" operator="between">
      <formula>0.951</formula>
      <formula>0.97</formula>
    </cfRule>
    <cfRule type="cellIs" dxfId="0" priority="3" operator="between">
      <formula>0.01</formula>
      <formula>0.95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2"/>
  <sheetViews>
    <sheetView showGridLines="0" tabSelected="1" workbookViewId="0">
      <selection activeCell="H15" sqref="H15"/>
    </sheetView>
  </sheetViews>
  <sheetFormatPr baseColWidth="10" defaultRowHeight="30" customHeight="1"/>
  <cols>
    <col min="1" max="1" width="13.42578125" style="40" customWidth="1"/>
    <col min="2" max="2" width="27" style="40" customWidth="1"/>
    <col min="3" max="3" width="21.5703125" style="40" customWidth="1"/>
    <col min="4" max="11" width="5.42578125" style="40" customWidth="1"/>
    <col min="12" max="12" width="7" style="40" customWidth="1"/>
    <col min="13" max="13" width="9.5703125" style="40" customWidth="1"/>
    <col min="14" max="14" width="8" style="40" customWidth="1"/>
    <col min="15" max="15" width="9.5703125" style="40" customWidth="1"/>
    <col min="16" max="16" width="27.5703125" style="40" customWidth="1"/>
    <col min="17" max="27" width="18.85546875" style="40" customWidth="1"/>
    <col min="28" max="28" width="0" style="40" hidden="1" customWidth="1"/>
    <col min="29" max="29" width="6.42578125" style="40" customWidth="1"/>
    <col min="30" max="16384" width="11.42578125" style="40"/>
  </cols>
  <sheetData>
    <row r="1" spans="1:27" ht="19.5" customHeight="1">
      <c r="A1" s="38" t="s">
        <v>0</v>
      </c>
      <c r="B1" s="38">
        <v>2021</v>
      </c>
      <c r="C1" s="39" t="s">
        <v>1</v>
      </c>
      <c r="D1" s="39" t="s">
        <v>1</v>
      </c>
      <c r="E1" s="39" t="s">
        <v>1</v>
      </c>
      <c r="F1" s="39" t="s">
        <v>1</v>
      </c>
      <c r="G1" s="39" t="s">
        <v>1</v>
      </c>
      <c r="H1" s="39" t="s">
        <v>1</v>
      </c>
      <c r="I1" s="39" t="s">
        <v>1</v>
      </c>
      <c r="J1" s="39" t="s">
        <v>1</v>
      </c>
      <c r="K1" s="39" t="s">
        <v>1</v>
      </c>
      <c r="L1" s="39" t="s">
        <v>1</v>
      </c>
      <c r="M1" s="39" t="s">
        <v>1</v>
      </c>
      <c r="N1" s="39" t="s">
        <v>1</v>
      </c>
      <c r="O1" s="39" t="s">
        <v>1</v>
      </c>
      <c r="P1" s="39" t="s">
        <v>1</v>
      </c>
      <c r="Q1" s="39" t="s">
        <v>1</v>
      </c>
      <c r="R1" s="39" t="s">
        <v>1</v>
      </c>
      <c r="S1" s="39" t="s">
        <v>1</v>
      </c>
      <c r="T1" s="39" t="s">
        <v>1</v>
      </c>
      <c r="U1" s="39" t="s">
        <v>1</v>
      </c>
      <c r="V1" s="39" t="s">
        <v>1</v>
      </c>
      <c r="W1" s="39" t="s">
        <v>1</v>
      </c>
      <c r="X1" s="39" t="s">
        <v>1</v>
      </c>
      <c r="Y1" s="39" t="s">
        <v>1</v>
      </c>
      <c r="Z1" s="39" t="s">
        <v>1</v>
      </c>
      <c r="AA1" s="39" t="s">
        <v>1</v>
      </c>
    </row>
    <row r="2" spans="1:27" ht="16.5" customHeight="1">
      <c r="A2" s="38" t="s">
        <v>114</v>
      </c>
      <c r="B2" s="38" t="s">
        <v>115</v>
      </c>
      <c r="C2" s="39" t="s">
        <v>1</v>
      </c>
      <c r="D2" s="39" t="s">
        <v>1</v>
      </c>
      <c r="E2" s="39" t="s">
        <v>1</v>
      </c>
      <c r="F2" s="39" t="s">
        <v>1</v>
      </c>
      <c r="G2" s="39" t="s">
        <v>1</v>
      </c>
      <c r="H2" s="39" t="s">
        <v>1</v>
      </c>
      <c r="I2" s="39" t="s">
        <v>1</v>
      </c>
      <c r="J2" s="39" t="s">
        <v>1</v>
      </c>
      <c r="K2" s="39" t="s">
        <v>1</v>
      </c>
      <c r="L2" s="39" t="s">
        <v>1</v>
      </c>
      <c r="M2" s="39" t="s">
        <v>1</v>
      </c>
      <c r="N2" s="39" t="s">
        <v>1</v>
      </c>
      <c r="O2" s="39" t="s">
        <v>1</v>
      </c>
      <c r="P2" s="39" t="s">
        <v>1</v>
      </c>
      <c r="Q2" s="39" t="s">
        <v>1</v>
      </c>
      <c r="R2" s="39" t="s">
        <v>1</v>
      </c>
      <c r="S2" s="39" t="s">
        <v>1</v>
      </c>
      <c r="T2" s="39" t="s">
        <v>1</v>
      </c>
      <c r="U2" s="39" t="s">
        <v>1</v>
      </c>
      <c r="V2" s="39" t="s">
        <v>1</v>
      </c>
      <c r="W2" s="39" t="s">
        <v>1</v>
      </c>
      <c r="X2" s="39" t="s">
        <v>1</v>
      </c>
      <c r="Y2" s="39" t="s">
        <v>1</v>
      </c>
      <c r="Z2" s="39" t="s">
        <v>1</v>
      </c>
      <c r="AA2" s="39" t="s">
        <v>1</v>
      </c>
    </row>
    <row r="3" spans="1:27" ht="19.5" customHeight="1">
      <c r="A3" s="38" t="s">
        <v>116</v>
      </c>
      <c r="B3" s="38" t="s">
        <v>121</v>
      </c>
      <c r="C3" s="39" t="s">
        <v>1</v>
      </c>
      <c r="D3" s="39" t="s">
        <v>1</v>
      </c>
      <c r="E3" s="39" t="s">
        <v>1</v>
      </c>
      <c r="F3" s="39" t="s">
        <v>1</v>
      </c>
      <c r="G3" s="39" t="s">
        <v>1</v>
      </c>
      <c r="H3" s="39" t="s">
        <v>1</v>
      </c>
      <c r="I3" s="39" t="s">
        <v>1</v>
      </c>
      <c r="J3" s="39" t="s">
        <v>1</v>
      </c>
      <c r="K3" s="39" t="s">
        <v>1</v>
      </c>
      <c r="L3" s="39" t="s">
        <v>1</v>
      </c>
      <c r="M3" s="39" t="s">
        <v>1</v>
      </c>
      <c r="N3" s="39" t="s">
        <v>1</v>
      </c>
      <c r="O3" s="39" t="s">
        <v>1</v>
      </c>
      <c r="P3" s="39" t="s">
        <v>1</v>
      </c>
      <c r="Q3" s="39" t="s">
        <v>1</v>
      </c>
      <c r="R3" s="39" t="s">
        <v>1</v>
      </c>
      <c r="S3" s="39" t="s">
        <v>1</v>
      </c>
      <c r="T3" s="39" t="s">
        <v>1</v>
      </c>
      <c r="U3" s="39" t="s">
        <v>1</v>
      </c>
      <c r="V3" s="39" t="s">
        <v>1</v>
      </c>
      <c r="W3" s="39" t="s">
        <v>1</v>
      </c>
      <c r="X3" s="39" t="s">
        <v>1</v>
      </c>
      <c r="Y3" s="39" t="s">
        <v>1</v>
      </c>
      <c r="Z3" s="39" t="s">
        <v>1</v>
      </c>
      <c r="AA3" s="39" t="s">
        <v>1</v>
      </c>
    </row>
    <row r="4" spans="1:27" ht="30" customHeight="1">
      <c r="A4" s="38" t="s">
        <v>2</v>
      </c>
      <c r="B4" s="38" t="s">
        <v>3</v>
      </c>
      <c r="C4" s="38" t="s">
        <v>4</v>
      </c>
      <c r="D4" s="38" t="s">
        <v>5</v>
      </c>
      <c r="E4" s="38" t="s">
        <v>6</v>
      </c>
      <c r="F4" s="38" t="s">
        <v>7</v>
      </c>
      <c r="G4" s="38" t="s">
        <v>8</v>
      </c>
      <c r="H4" s="38" t="s">
        <v>9</v>
      </c>
      <c r="I4" s="38" t="s">
        <v>10</v>
      </c>
      <c r="J4" s="38" t="s">
        <v>11</v>
      </c>
      <c r="K4" s="38" t="s">
        <v>12</v>
      </c>
      <c r="L4" s="38" t="s">
        <v>13</v>
      </c>
      <c r="M4" s="38" t="s">
        <v>14</v>
      </c>
      <c r="N4" s="38" t="s">
        <v>15</v>
      </c>
      <c r="O4" s="38" t="s">
        <v>16</v>
      </c>
      <c r="P4" s="38" t="s">
        <v>17</v>
      </c>
      <c r="Q4" s="38" t="s">
        <v>18</v>
      </c>
      <c r="R4" s="38" t="s">
        <v>19</v>
      </c>
      <c r="S4" s="38" t="s">
        <v>20</v>
      </c>
      <c r="T4" s="38" t="s">
        <v>21</v>
      </c>
      <c r="U4" s="38" t="s">
        <v>22</v>
      </c>
      <c r="V4" s="38" t="s">
        <v>23</v>
      </c>
      <c r="W4" s="38" t="s">
        <v>24</v>
      </c>
      <c r="X4" s="38" t="s">
        <v>25</v>
      </c>
      <c r="Y4" s="38" t="s">
        <v>26</v>
      </c>
      <c r="Z4" s="38" t="s">
        <v>27</v>
      </c>
      <c r="AA4" s="38" t="s">
        <v>28</v>
      </c>
    </row>
    <row r="5" spans="1:27" ht="22.5">
      <c r="A5" s="41" t="s">
        <v>29</v>
      </c>
      <c r="B5" s="42" t="s">
        <v>30</v>
      </c>
      <c r="C5" s="43" t="s">
        <v>31</v>
      </c>
      <c r="D5" s="41" t="s">
        <v>32</v>
      </c>
      <c r="E5" s="41" t="s">
        <v>33</v>
      </c>
      <c r="F5" s="41" t="s">
        <v>33</v>
      </c>
      <c r="G5" s="41" t="s">
        <v>33</v>
      </c>
      <c r="H5" s="41"/>
      <c r="I5" s="41"/>
      <c r="J5" s="41"/>
      <c r="K5" s="41"/>
      <c r="L5" s="41"/>
      <c r="M5" s="41" t="s">
        <v>34</v>
      </c>
      <c r="N5" s="41" t="s">
        <v>35</v>
      </c>
      <c r="O5" s="41" t="s">
        <v>36</v>
      </c>
      <c r="P5" s="42" t="s">
        <v>37</v>
      </c>
      <c r="Q5" s="44">
        <v>362000000</v>
      </c>
      <c r="R5" s="44">
        <v>0</v>
      </c>
      <c r="S5" s="44">
        <v>0</v>
      </c>
      <c r="T5" s="44">
        <v>362000000</v>
      </c>
      <c r="U5" s="44">
        <v>0</v>
      </c>
      <c r="V5" s="44">
        <v>0</v>
      </c>
      <c r="W5" s="44">
        <v>362000000</v>
      </c>
      <c r="X5" s="44">
        <v>0</v>
      </c>
      <c r="Y5" s="44">
        <v>0</v>
      </c>
      <c r="Z5" s="44">
        <v>0</v>
      </c>
      <c r="AA5" s="44">
        <v>0</v>
      </c>
    </row>
    <row r="6" spans="1:27" ht="22.5">
      <c r="A6" s="41" t="s">
        <v>29</v>
      </c>
      <c r="B6" s="42" t="s">
        <v>30</v>
      </c>
      <c r="C6" s="43" t="s">
        <v>31</v>
      </c>
      <c r="D6" s="41" t="s">
        <v>32</v>
      </c>
      <c r="E6" s="41" t="s">
        <v>33</v>
      </c>
      <c r="F6" s="41" t="s">
        <v>33</v>
      </c>
      <c r="G6" s="41" t="s">
        <v>33</v>
      </c>
      <c r="H6" s="41"/>
      <c r="I6" s="41"/>
      <c r="J6" s="41"/>
      <c r="K6" s="41"/>
      <c r="L6" s="41"/>
      <c r="M6" s="41" t="s">
        <v>34</v>
      </c>
      <c r="N6" s="41" t="s">
        <v>38</v>
      </c>
      <c r="O6" s="41" t="s">
        <v>36</v>
      </c>
      <c r="P6" s="42" t="s">
        <v>37</v>
      </c>
      <c r="Q6" s="44">
        <v>8082000000</v>
      </c>
      <c r="R6" s="44">
        <v>0</v>
      </c>
      <c r="S6" s="44">
        <v>0</v>
      </c>
      <c r="T6" s="44">
        <v>8082000000</v>
      </c>
      <c r="U6" s="44">
        <v>0</v>
      </c>
      <c r="V6" s="44">
        <v>6521998535</v>
      </c>
      <c r="W6" s="44">
        <v>1560001465</v>
      </c>
      <c r="X6" s="44">
        <v>5831454566</v>
      </c>
      <c r="Y6" s="44">
        <v>5831454566</v>
      </c>
      <c r="Z6" s="44">
        <v>5831454566</v>
      </c>
      <c r="AA6" s="44">
        <v>5831454566</v>
      </c>
    </row>
    <row r="7" spans="1:27" ht="22.5">
      <c r="A7" s="41" t="s">
        <v>29</v>
      </c>
      <c r="B7" s="42" t="s">
        <v>30</v>
      </c>
      <c r="C7" s="43" t="s">
        <v>39</v>
      </c>
      <c r="D7" s="41" t="s">
        <v>32</v>
      </c>
      <c r="E7" s="41" t="s">
        <v>33</v>
      </c>
      <c r="F7" s="41" t="s">
        <v>33</v>
      </c>
      <c r="G7" s="41" t="s">
        <v>40</v>
      </c>
      <c r="H7" s="41"/>
      <c r="I7" s="41"/>
      <c r="J7" s="41"/>
      <c r="K7" s="41"/>
      <c r="L7" s="41"/>
      <c r="M7" s="41" t="s">
        <v>34</v>
      </c>
      <c r="N7" s="41" t="s">
        <v>35</v>
      </c>
      <c r="O7" s="41" t="s">
        <v>36</v>
      </c>
      <c r="P7" s="42" t="s">
        <v>41</v>
      </c>
      <c r="Q7" s="44">
        <v>1401000000</v>
      </c>
      <c r="R7" s="44">
        <v>0</v>
      </c>
      <c r="S7" s="44">
        <v>0</v>
      </c>
      <c r="T7" s="44">
        <v>1401000000</v>
      </c>
      <c r="U7" s="44">
        <v>0</v>
      </c>
      <c r="V7" s="44">
        <v>953078246</v>
      </c>
      <c r="W7" s="44">
        <v>447921754</v>
      </c>
      <c r="X7" s="44">
        <v>953078246</v>
      </c>
      <c r="Y7" s="44">
        <v>953078246</v>
      </c>
      <c r="Z7" s="44">
        <v>953078246</v>
      </c>
      <c r="AA7" s="44">
        <v>953078246</v>
      </c>
    </row>
    <row r="8" spans="1:27" ht="22.5">
      <c r="A8" s="41" t="s">
        <v>29</v>
      </c>
      <c r="B8" s="42" t="s">
        <v>30</v>
      </c>
      <c r="C8" s="43" t="s">
        <v>39</v>
      </c>
      <c r="D8" s="41" t="s">
        <v>32</v>
      </c>
      <c r="E8" s="41" t="s">
        <v>33</v>
      </c>
      <c r="F8" s="41" t="s">
        <v>33</v>
      </c>
      <c r="G8" s="41" t="s">
        <v>40</v>
      </c>
      <c r="H8" s="41"/>
      <c r="I8" s="41"/>
      <c r="J8" s="41"/>
      <c r="K8" s="41"/>
      <c r="L8" s="41"/>
      <c r="M8" s="41" t="s">
        <v>34</v>
      </c>
      <c r="N8" s="41" t="s">
        <v>38</v>
      </c>
      <c r="O8" s="41" t="s">
        <v>36</v>
      </c>
      <c r="P8" s="42" t="s">
        <v>41</v>
      </c>
      <c r="Q8" s="44">
        <v>1713000000</v>
      </c>
      <c r="R8" s="44">
        <v>0</v>
      </c>
      <c r="S8" s="44">
        <v>0</v>
      </c>
      <c r="T8" s="44">
        <v>1713000000</v>
      </c>
      <c r="U8" s="44">
        <v>0</v>
      </c>
      <c r="V8" s="44">
        <v>1259800703</v>
      </c>
      <c r="W8" s="44">
        <v>453199297</v>
      </c>
      <c r="X8" s="44">
        <v>1259800703</v>
      </c>
      <c r="Y8" s="44">
        <v>1259800703</v>
      </c>
      <c r="Z8" s="44">
        <v>1259800703</v>
      </c>
      <c r="AA8" s="44">
        <v>1259800703</v>
      </c>
    </row>
    <row r="9" spans="1:27" ht="33.75">
      <c r="A9" s="41" t="s">
        <v>29</v>
      </c>
      <c r="B9" s="42" t="s">
        <v>30</v>
      </c>
      <c r="C9" s="43" t="s">
        <v>42</v>
      </c>
      <c r="D9" s="41" t="s">
        <v>32</v>
      </c>
      <c r="E9" s="41" t="s">
        <v>33</v>
      </c>
      <c r="F9" s="41" t="s">
        <v>33</v>
      </c>
      <c r="G9" s="41" t="s">
        <v>43</v>
      </c>
      <c r="H9" s="41"/>
      <c r="I9" s="41"/>
      <c r="J9" s="41"/>
      <c r="K9" s="41"/>
      <c r="L9" s="41"/>
      <c r="M9" s="41" t="s">
        <v>34</v>
      </c>
      <c r="N9" s="41" t="s">
        <v>35</v>
      </c>
      <c r="O9" s="41" t="s">
        <v>36</v>
      </c>
      <c r="P9" s="42" t="s">
        <v>44</v>
      </c>
      <c r="Q9" s="44">
        <v>784000000</v>
      </c>
      <c r="R9" s="44">
        <v>0</v>
      </c>
      <c r="S9" s="44">
        <v>0</v>
      </c>
      <c r="T9" s="44">
        <v>784000000</v>
      </c>
      <c r="U9" s="44">
        <v>0</v>
      </c>
      <c r="V9" s="44">
        <v>705530055</v>
      </c>
      <c r="W9" s="44">
        <v>78469945</v>
      </c>
      <c r="X9" s="44">
        <v>558316429</v>
      </c>
      <c r="Y9" s="44">
        <v>558316429</v>
      </c>
      <c r="Z9" s="44">
        <v>558316429</v>
      </c>
      <c r="AA9" s="44">
        <v>558316429</v>
      </c>
    </row>
    <row r="10" spans="1:27" ht="33.75">
      <c r="A10" s="41" t="s">
        <v>29</v>
      </c>
      <c r="B10" s="42" t="s">
        <v>30</v>
      </c>
      <c r="C10" s="43" t="s">
        <v>42</v>
      </c>
      <c r="D10" s="41" t="s">
        <v>32</v>
      </c>
      <c r="E10" s="41" t="s">
        <v>33</v>
      </c>
      <c r="F10" s="41" t="s">
        <v>33</v>
      </c>
      <c r="G10" s="41" t="s">
        <v>43</v>
      </c>
      <c r="H10" s="41"/>
      <c r="I10" s="41"/>
      <c r="J10" s="41"/>
      <c r="K10" s="41"/>
      <c r="L10" s="41"/>
      <c r="M10" s="41" t="s">
        <v>34</v>
      </c>
      <c r="N10" s="41" t="s">
        <v>38</v>
      </c>
      <c r="O10" s="41" t="s">
        <v>36</v>
      </c>
      <c r="P10" s="42" t="s">
        <v>44</v>
      </c>
      <c r="Q10" s="44">
        <v>657000000</v>
      </c>
      <c r="R10" s="44">
        <v>0</v>
      </c>
      <c r="S10" s="44">
        <v>0</v>
      </c>
      <c r="T10" s="44">
        <v>657000000</v>
      </c>
      <c r="U10" s="44">
        <v>0</v>
      </c>
      <c r="V10" s="44">
        <v>528996270</v>
      </c>
      <c r="W10" s="44">
        <v>128003730</v>
      </c>
      <c r="X10" s="44">
        <v>355471420</v>
      </c>
      <c r="Y10" s="44">
        <v>355471420</v>
      </c>
      <c r="Z10" s="44">
        <v>355471420</v>
      </c>
      <c r="AA10" s="44">
        <v>355471420</v>
      </c>
    </row>
    <row r="11" spans="1:27" ht="33.75">
      <c r="A11" s="41" t="s">
        <v>29</v>
      </c>
      <c r="B11" s="42" t="s">
        <v>30</v>
      </c>
      <c r="C11" s="43" t="s">
        <v>45</v>
      </c>
      <c r="D11" s="41" t="s">
        <v>32</v>
      </c>
      <c r="E11" s="41" t="s">
        <v>33</v>
      </c>
      <c r="F11" s="41" t="s">
        <v>33</v>
      </c>
      <c r="G11" s="41" t="s">
        <v>46</v>
      </c>
      <c r="H11" s="41"/>
      <c r="I11" s="41"/>
      <c r="J11" s="41"/>
      <c r="K11" s="41"/>
      <c r="L11" s="41"/>
      <c r="M11" s="41" t="s">
        <v>34</v>
      </c>
      <c r="N11" s="41" t="s">
        <v>38</v>
      </c>
      <c r="O11" s="41" t="s">
        <v>36</v>
      </c>
      <c r="P11" s="42" t="s">
        <v>47</v>
      </c>
      <c r="Q11" s="44">
        <v>313000000</v>
      </c>
      <c r="R11" s="44">
        <v>0</v>
      </c>
      <c r="S11" s="44">
        <v>0</v>
      </c>
      <c r="T11" s="44">
        <v>313000000</v>
      </c>
      <c r="U11" s="44">
        <v>313000000</v>
      </c>
      <c r="V11" s="44">
        <v>0</v>
      </c>
      <c r="W11" s="44">
        <v>0</v>
      </c>
      <c r="X11" s="44">
        <v>0</v>
      </c>
      <c r="Y11" s="44">
        <v>0</v>
      </c>
      <c r="Z11" s="44">
        <v>0</v>
      </c>
      <c r="AA11" s="44">
        <v>0</v>
      </c>
    </row>
    <row r="12" spans="1:27" ht="22.5">
      <c r="A12" s="41" t="s">
        <v>29</v>
      </c>
      <c r="B12" s="42" t="s">
        <v>30</v>
      </c>
      <c r="C12" s="43" t="s">
        <v>48</v>
      </c>
      <c r="D12" s="41" t="s">
        <v>32</v>
      </c>
      <c r="E12" s="41" t="s">
        <v>40</v>
      </c>
      <c r="F12" s="41" t="s">
        <v>33</v>
      </c>
      <c r="G12" s="41"/>
      <c r="H12" s="41"/>
      <c r="I12" s="41"/>
      <c r="J12" s="41"/>
      <c r="K12" s="41"/>
      <c r="L12" s="41"/>
      <c r="M12" s="41" t="s">
        <v>34</v>
      </c>
      <c r="N12" s="41" t="s">
        <v>38</v>
      </c>
      <c r="O12" s="41" t="s">
        <v>36</v>
      </c>
      <c r="P12" s="42" t="s">
        <v>49</v>
      </c>
      <c r="Q12" s="44">
        <v>213000000</v>
      </c>
      <c r="R12" s="44">
        <v>0</v>
      </c>
      <c r="S12" s="44">
        <v>0</v>
      </c>
      <c r="T12" s="44">
        <v>213000000</v>
      </c>
      <c r="U12" s="44">
        <v>0</v>
      </c>
      <c r="V12" s="44">
        <v>0</v>
      </c>
      <c r="W12" s="44">
        <v>213000000</v>
      </c>
      <c r="X12" s="44">
        <v>0</v>
      </c>
      <c r="Y12" s="44">
        <v>0</v>
      </c>
      <c r="Z12" s="44">
        <v>0</v>
      </c>
      <c r="AA12" s="44">
        <v>0</v>
      </c>
    </row>
    <row r="13" spans="1:27" ht="22.5">
      <c r="A13" s="41" t="s">
        <v>29</v>
      </c>
      <c r="B13" s="42" t="s">
        <v>30</v>
      </c>
      <c r="C13" s="43" t="s">
        <v>50</v>
      </c>
      <c r="D13" s="41" t="s">
        <v>32</v>
      </c>
      <c r="E13" s="41" t="s">
        <v>40</v>
      </c>
      <c r="F13" s="41" t="s">
        <v>40</v>
      </c>
      <c r="G13" s="41"/>
      <c r="H13" s="41"/>
      <c r="I13" s="41"/>
      <c r="J13" s="41"/>
      <c r="K13" s="41"/>
      <c r="L13" s="41"/>
      <c r="M13" s="41" t="s">
        <v>34</v>
      </c>
      <c r="N13" s="41" t="s">
        <v>38</v>
      </c>
      <c r="O13" s="41" t="s">
        <v>36</v>
      </c>
      <c r="P13" s="42" t="s">
        <v>51</v>
      </c>
      <c r="Q13" s="44">
        <v>2629000000</v>
      </c>
      <c r="R13" s="44">
        <v>0</v>
      </c>
      <c r="S13" s="44">
        <v>0</v>
      </c>
      <c r="T13" s="44">
        <v>2629000000</v>
      </c>
      <c r="U13" s="44">
        <v>0</v>
      </c>
      <c r="V13" s="44">
        <v>2265942256.4400001</v>
      </c>
      <c r="W13" s="44">
        <v>363057743.56</v>
      </c>
      <c r="X13" s="44">
        <v>2010023866.3</v>
      </c>
      <c r="Y13" s="44">
        <v>1432041681.23</v>
      </c>
      <c r="Z13" s="44">
        <v>1432041681.23</v>
      </c>
      <c r="AA13" s="44">
        <v>1432041681.23</v>
      </c>
    </row>
    <row r="14" spans="1:27" ht="33.75">
      <c r="A14" s="41" t="s">
        <v>29</v>
      </c>
      <c r="B14" s="42" t="s">
        <v>30</v>
      </c>
      <c r="C14" s="43" t="s">
        <v>52</v>
      </c>
      <c r="D14" s="41" t="s">
        <v>32</v>
      </c>
      <c r="E14" s="41" t="s">
        <v>43</v>
      </c>
      <c r="F14" s="41" t="s">
        <v>43</v>
      </c>
      <c r="G14" s="41" t="s">
        <v>33</v>
      </c>
      <c r="H14" s="41" t="s">
        <v>53</v>
      </c>
      <c r="I14" s="41"/>
      <c r="J14" s="41"/>
      <c r="K14" s="41"/>
      <c r="L14" s="41"/>
      <c r="M14" s="41" t="s">
        <v>34</v>
      </c>
      <c r="N14" s="41" t="s">
        <v>35</v>
      </c>
      <c r="O14" s="41" t="s">
        <v>36</v>
      </c>
      <c r="P14" s="42" t="s">
        <v>54</v>
      </c>
      <c r="Q14" s="44">
        <v>900000000</v>
      </c>
      <c r="R14" s="44">
        <v>0</v>
      </c>
      <c r="S14" s="44">
        <v>0</v>
      </c>
      <c r="T14" s="44">
        <v>900000000</v>
      </c>
      <c r="U14" s="44">
        <v>900000000</v>
      </c>
      <c r="V14" s="44">
        <v>0</v>
      </c>
      <c r="W14" s="44">
        <v>0</v>
      </c>
      <c r="X14" s="44">
        <v>0</v>
      </c>
      <c r="Y14" s="44">
        <v>0</v>
      </c>
      <c r="Z14" s="44">
        <v>0</v>
      </c>
      <c r="AA14" s="44">
        <v>0</v>
      </c>
    </row>
    <row r="15" spans="1:27" ht="33.75">
      <c r="A15" s="41" t="s">
        <v>29</v>
      </c>
      <c r="B15" s="42" t="s">
        <v>30</v>
      </c>
      <c r="C15" s="43" t="s">
        <v>55</v>
      </c>
      <c r="D15" s="41" t="s">
        <v>32</v>
      </c>
      <c r="E15" s="41" t="s">
        <v>43</v>
      </c>
      <c r="F15" s="41" t="s">
        <v>46</v>
      </c>
      <c r="G15" s="41" t="s">
        <v>40</v>
      </c>
      <c r="H15" s="41" t="s">
        <v>56</v>
      </c>
      <c r="I15" s="41"/>
      <c r="J15" s="41"/>
      <c r="K15" s="41"/>
      <c r="L15" s="41"/>
      <c r="M15" s="41" t="s">
        <v>34</v>
      </c>
      <c r="N15" s="41" t="s">
        <v>38</v>
      </c>
      <c r="O15" s="41" t="s">
        <v>36</v>
      </c>
      <c r="P15" s="42" t="s">
        <v>57</v>
      </c>
      <c r="Q15" s="44">
        <v>55000000</v>
      </c>
      <c r="R15" s="44">
        <v>0</v>
      </c>
      <c r="S15" s="44">
        <v>0</v>
      </c>
      <c r="T15" s="44">
        <v>55000000</v>
      </c>
      <c r="U15" s="44">
        <v>0</v>
      </c>
      <c r="V15" s="44">
        <v>45465392</v>
      </c>
      <c r="W15" s="44">
        <v>9534608</v>
      </c>
      <c r="X15" s="44">
        <v>35351286</v>
      </c>
      <c r="Y15" s="44">
        <v>13058230</v>
      </c>
      <c r="Z15" s="44">
        <v>13058230</v>
      </c>
      <c r="AA15" s="44">
        <v>13058230</v>
      </c>
    </row>
    <row r="16" spans="1:27" ht="22.5">
      <c r="A16" s="41" t="s">
        <v>29</v>
      </c>
      <c r="B16" s="42" t="s">
        <v>30</v>
      </c>
      <c r="C16" s="43" t="s">
        <v>58</v>
      </c>
      <c r="D16" s="41" t="s">
        <v>32</v>
      </c>
      <c r="E16" s="41" t="s">
        <v>43</v>
      </c>
      <c r="F16" s="41" t="s">
        <v>59</v>
      </c>
      <c r="G16" s="41" t="s">
        <v>33</v>
      </c>
      <c r="H16" s="41" t="s">
        <v>60</v>
      </c>
      <c r="I16" s="41"/>
      <c r="J16" s="41"/>
      <c r="K16" s="41"/>
      <c r="L16" s="41"/>
      <c r="M16" s="41" t="s">
        <v>34</v>
      </c>
      <c r="N16" s="41" t="s">
        <v>35</v>
      </c>
      <c r="O16" s="41" t="s">
        <v>36</v>
      </c>
      <c r="P16" s="42" t="s">
        <v>61</v>
      </c>
      <c r="Q16" s="44">
        <v>50000000</v>
      </c>
      <c r="R16" s="44">
        <v>0</v>
      </c>
      <c r="S16" s="44">
        <v>0</v>
      </c>
      <c r="T16" s="44">
        <v>50000000</v>
      </c>
      <c r="U16" s="44">
        <v>0</v>
      </c>
      <c r="V16" s="44">
        <v>0</v>
      </c>
      <c r="W16" s="44">
        <v>50000000</v>
      </c>
      <c r="X16" s="44">
        <v>0</v>
      </c>
      <c r="Y16" s="44">
        <v>0</v>
      </c>
      <c r="Z16" s="44">
        <v>0</v>
      </c>
      <c r="AA16" s="44">
        <v>0</v>
      </c>
    </row>
    <row r="17" spans="1:27" ht="22.5">
      <c r="A17" s="41" t="s">
        <v>29</v>
      </c>
      <c r="B17" s="42" t="s">
        <v>30</v>
      </c>
      <c r="C17" s="43" t="s">
        <v>62</v>
      </c>
      <c r="D17" s="41" t="s">
        <v>32</v>
      </c>
      <c r="E17" s="41" t="s">
        <v>63</v>
      </c>
      <c r="F17" s="41" t="s">
        <v>33</v>
      </c>
      <c r="G17" s="41"/>
      <c r="H17" s="41"/>
      <c r="I17" s="41"/>
      <c r="J17" s="41"/>
      <c r="K17" s="41"/>
      <c r="L17" s="41"/>
      <c r="M17" s="41" t="s">
        <v>34</v>
      </c>
      <c r="N17" s="41" t="s">
        <v>35</v>
      </c>
      <c r="O17" s="41" t="s">
        <v>36</v>
      </c>
      <c r="P17" s="42" t="s">
        <v>64</v>
      </c>
      <c r="Q17" s="44">
        <v>69000000</v>
      </c>
      <c r="R17" s="44">
        <v>0</v>
      </c>
      <c r="S17" s="44">
        <v>0</v>
      </c>
      <c r="T17" s="44">
        <v>69000000</v>
      </c>
      <c r="U17" s="44">
        <v>0</v>
      </c>
      <c r="V17" s="44">
        <v>65470000</v>
      </c>
      <c r="W17" s="44">
        <v>3530000</v>
      </c>
      <c r="X17" s="44">
        <v>65470000</v>
      </c>
      <c r="Y17" s="44">
        <v>65470000</v>
      </c>
      <c r="Z17" s="44">
        <v>65470000</v>
      </c>
      <c r="AA17" s="44">
        <v>65470000</v>
      </c>
    </row>
    <row r="18" spans="1:27" ht="22.5">
      <c r="A18" s="41" t="s">
        <v>29</v>
      </c>
      <c r="B18" s="42" t="s">
        <v>30</v>
      </c>
      <c r="C18" s="43" t="s">
        <v>65</v>
      </c>
      <c r="D18" s="41" t="s">
        <v>32</v>
      </c>
      <c r="E18" s="41" t="s">
        <v>63</v>
      </c>
      <c r="F18" s="41" t="s">
        <v>46</v>
      </c>
      <c r="G18" s="41" t="s">
        <v>33</v>
      </c>
      <c r="H18" s="41"/>
      <c r="I18" s="41"/>
      <c r="J18" s="41"/>
      <c r="K18" s="41"/>
      <c r="L18" s="41"/>
      <c r="M18" s="41" t="s">
        <v>34</v>
      </c>
      <c r="N18" s="41" t="s">
        <v>35</v>
      </c>
      <c r="O18" s="41" t="s">
        <v>36</v>
      </c>
      <c r="P18" s="42" t="s">
        <v>66</v>
      </c>
      <c r="Q18" s="44">
        <v>31000000</v>
      </c>
      <c r="R18" s="44">
        <v>0</v>
      </c>
      <c r="S18" s="44">
        <v>0</v>
      </c>
      <c r="T18" s="44">
        <v>31000000</v>
      </c>
      <c r="U18" s="44">
        <v>0</v>
      </c>
      <c r="V18" s="44">
        <v>0</v>
      </c>
      <c r="W18" s="44">
        <v>31000000</v>
      </c>
      <c r="X18" s="44">
        <v>0</v>
      </c>
      <c r="Y18" s="44">
        <v>0</v>
      </c>
      <c r="Z18" s="44">
        <v>0</v>
      </c>
      <c r="AA18" s="44">
        <v>0</v>
      </c>
    </row>
    <row r="19" spans="1:27" ht="30" customHeight="1">
      <c r="A19" s="41" t="s">
        <v>29</v>
      </c>
      <c r="B19" s="42" t="s">
        <v>30</v>
      </c>
      <c r="C19" s="43" t="s">
        <v>67</v>
      </c>
      <c r="D19" s="41" t="s">
        <v>68</v>
      </c>
      <c r="E19" s="41" t="s">
        <v>69</v>
      </c>
      <c r="F19" s="41" t="s">
        <v>70</v>
      </c>
      <c r="G19" s="41" t="s">
        <v>71</v>
      </c>
      <c r="H19" s="41"/>
      <c r="I19" s="41"/>
      <c r="J19" s="41"/>
      <c r="K19" s="41"/>
      <c r="L19" s="41"/>
      <c r="M19" s="41" t="s">
        <v>34</v>
      </c>
      <c r="N19" s="41" t="s">
        <v>35</v>
      </c>
      <c r="O19" s="41" t="s">
        <v>36</v>
      </c>
      <c r="P19" s="42" t="s">
        <v>72</v>
      </c>
      <c r="Q19" s="44">
        <v>991239620</v>
      </c>
      <c r="R19" s="44">
        <v>0</v>
      </c>
      <c r="S19" s="44">
        <v>0</v>
      </c>
      <c r="T19" s="44">
        <v>991239620</v>
      </c>
      <c r="U19" s="44">
        <v>0</v>
      </c>
      <c r="V19" s="44">
        <v>965576797</v>
      </c>
      <c r="W19" s="44">
        <v>25662823</v>
      </c>
      <c r="X19" s="44">
        <v>937076797</v>
      </c>
      <c r="Y19" s="44">
        <v>611261230</v>
      </c>
      <c r="Z19" s="44">
        <v>611261230</v>
      </c>
      <c r="AA19" s="44">
        <v>611261230</v>
      </c>
    </row>
    <row r="20" spans="1:27" ht="30" customHeight="1">
      <c r="A20" s="41" t="s">
        <v>29</v>
      </c>
      <c r="B20" s="42" t="s">
        <v>30</v>
      </c>
      <c r="C20" s="43" t="s">
        <v>67</v>
      </c>
      <c r="D20" s="41" t="s">
        <v>68</v>
      </c>
      <c r="E20" s="41" t="s">
        <v>69</v>
      </c>
      <c r="F20" s="41" t="s">
        <v>70</v>
      </c>
      <c r="G20" s="41" t="s">
        <v>71</v>
      </c>
      <c r="H20" s="41"/>
      <c r="I20" s="41"/>
      <c r="J20" s="41"/>
      <c r="K20" s="41"/>
      <c r="L20" s="41"/>
      <c r="M20" s="41" t="s">
        <v>34</v>
      </c>
      <c r="N20" s="41" t="s">
        <v>38</v>
      </c>
      <c r="O20" s="41" t="s">
        <v>36</v>
      </c>
      <c r="P20" s="42" t="s">
        <v>72</v>
      </c>
      <c r="Q20" s="44">
        <v>4797559567</v>
      </c>
      <c r="R20" s="44">
        <v>0</v>
      </c>
      <c r="S20" s="44">
        <v>0</v>
      </c>
      <c r="T20" s="44">
        <v>4797559567</v>
      </c>
      <c r="U20" s="44">
        <v>0</v>
      </c>
      <c r="V20" s="44">
        <v>3228068587</v>
      </c>
      <c r="W20" s="44">
        <v>1569490980</v>
      </c>
      <c r="X20" s="44">
        <v>3198807087</v>
      </c>
      <c r="Y20" s="44">
        <v>1932922503</v>
      </c>
      <c r="Z20" s="44">
        <v>1932922503</v>
      </c>
      <c r="AA20" s="44">
        <v>1932922503</v>
      </c>
    </row>
    <row r="21" spans="1:27" ht="30" customHeight="1">
      <c r="A21" s="41" t="s">
        <v>29</v>
      </c>
      <c r="B21" s="42" t="s">
        <v>30</v>
      </c>
      <c r="C21" s="43" t="s">
        <v>73</v>
      </c>
      <c r="D21" s="41" t="s">
        <v>68</v>
      </c>
      <c r="E21" s="41" t="s">
        <v>69</v>
      </c>
      <c r="F21" s="41" t="s">
        <v>70</v>
      </c>
      <c r="G21" s="41" t="s">
        <v>74</v>
      </c>
      <c r="H21" s="41"/>
      <c r="I21" s="41"/>
      <c r="J21" s="41"/>
      <c r="K21" s="41"/>
      <c r="L21" s="41"/>
      <c r="M21" s="41" t="s">
        <v>34</v>
      </c>
      <c r="N21" s="41" t="s">
        <v>38</v>
      </c>
      <c r="O21" s="41" t="s">
        <v>36</v>
      </c>
      <c r="P21" s="42" t="s">
        <v>75</v>
      </c>
      <c r="Q21" s="44">
        <v>1848303211</v>
      </c>
      <c r="R21" s="44">
        <v>0</v>
      </c>
      <c r="S21" s="44">
        <v>0</v>
      </c>
      <c r="T21" s="44">
        <v>1848303211</v>
      </c>
      <c r="U21" s="44">
        <v>0</v>
      </c>
      <c r="V21" s="44">
        <v>1827746096</v>
      </c>
      <c r="W21" s="44">
        <v>20557115</v>
      </c>
      <c r="X21" s="44">
        <v>1765798097</v>
      </c>
      <c r="Y21" s="44">
        <v>1147092910</v>
      </c>
      <c r="Z21" s="44">
        <v>1147092910</v>
      </c>
      <c r="AA21" s="44">
        <v>1147092910</v>
      </c>
    </row>
    <row r="22" spans="1:27" ht="30" customHeight="1">
      <c r="A22" s="41" t="s">
        <v>29</v>
      </c>
      <c r="B22" s="42" t="s">
        <v>30</v>
      </c>
      <c r="C22" s="43" t="s">
        <v>76</v>
      </c>
      <c r="D22" s="41" t="s">
        <v>68</v>
      </c>
      <c r="E22" s="41" t="s">
        <v>69</v>
      </c>
      <c r="F22" s="41" t="s">
        <v>70</v>
      </c>
      <c r="G22" s="41" t="s">
        <v>77</v>
      </c>
      <c r="H22" s="41"/>
      <c r="I22" s="41"/>
      <c r="J22" s="41"/>
      <c r="K22" s="41"/>
      <c r="L22" s="41"/>
      <c r="M22" s="41" t="s">
        <v>34</v>
      </c>
      <c r="N22" s="41" t="s">
        <v>38</v>
      </c>
      <c r="O22" s="41" t="s">
        <v>36</v>
      </c>
      <c r="P22" s="42" t="s">
        <v>78</v>
      </c>
      <c r="Q22" s="44">
        <v>1901494782</v>
      </c>
      <c r="R22" s="44">
        <v>0</v>
      </c>
      <c r="S22" s="44">
        <v>0</v>
      </c>
      <c r="T22" s="44">
        <v>1901494782</v>
      </c>
      <c r="U22" s="44">
        <v>0</v>
      </c>
      <c r="V22" s="44">
        <v>1434247902</v>
      </c>
      <c r="W22" s="44">
        <v>467246880</v>
      </c>
      <c r="X22" s="44">
        <v>1275516641</v>
      </c>
      <c r="Y22" s="44">
        <v>689513546</v>
      </c>
      <c r="Z22" s="44">
        <v>689513546</v>
      </c>
      <c r="AA22" s="44">
        <v>689513546</v>
      </c>
    </row>
    <row r="23" spans="1:27" ht="30" customHeight="1">
      <c r="A23" s="41" t="s">
        <v>29</v>
      </c>
      <c r="B23" s="42" t="s">
        <v>30</v>
      </c>
      <c r="C23" s="43" t="s">
        <v>79</v>
      </c>
      <c r="D23" s="41" t="s">
        <v>68</v>
      </c>
      <c r="E23" s="41" t="s">
        <v>69</v>
      </c>
      <c r="F23" s="41" t="s">
        <v>70</v>
      </c>
      <c r="G23" s="41" t="s">
        <v>80</v>
      </c>
      <c r="H23" s="41"/>
      <c r="I23" s="41"/>
      <c r="J23" s="41"/>
      <c r="K23" s="41"/>
      <c r="L23" s="41"/>
      <c r="M23" s="41" t="s">
        <v>34</v>
      </c>
      <c r="N23" s="41" t="s">
        <v>38</v>
      </c>
      <c r="O23" s="41" t="s">
        <v>36</v>
      </c>
      <c r="P23" s="42" t="s">
        <v>81</v>
      </c>
      <c r="Q23" s="44">
        <v>1905200000</v>
      </c>
      <c r="R23" s="44">
        <v>0</v>
      </c>
      <c r="S23" s="44">
        <v>0</v>
      </c>
      <c r="T23" s="44">
        <v>1905200000</v>
      </c>
      <c r="U23" s="44">
        <v>0</v>
      </c>
      <c r="V23" s="44">
        <v>1284811362</v>
      </c>
      <c r="W23" s="44">
        <v>620388638</v>
      </c>
      <c r="X23" s="44">
        <v>1214577624</v>
      </c>
      <c r="Y23" s="44">
        <v>669534459</v>
      </c>
      <c r="Z23" s="44">
        <v>669534459</v>
      </c>
      <c r="AA23" s="44">
        <v>669534459</v>
      </c>
    </row>
    <row r="24" spans="1:27" ht="30" customHeight="1">
      <c r="A24" s="41" t="s">
        <v>29</v>
      </c>
      <c r="B24" s="42" t="s">
        <v>30</v>
      </c>
      <c r="C24" s="43" t="s">
        <v>82</v>
      </c>
      <c r="D24" s="41" t="s">
        <v>68</v>
      </c>
      <c r="E24" s="41" t="s">
        <v>69</v>
      </c>
      <c r="F24" s="41" t="s">
        <v>70</v>
      </c>
      <c r="G24" s="41" t="s">
        <v>83</v>
      </c>
      <c r="H24" s="41"/>
      <c r="I24" s="41"/>
      <c r="J24" s="41"/>
      <c r="K24" s="41"/>
      <c r="L24" s="41"/>
      <c r="M24" s="41" t="s">
        <v>34</v>
      </c>
      <c r="N24" s="41" t="s">
        <v>38</v>
      </c>
      <c r="O24" s="41" t="s">
        <v>36</v>
      </c>
      <c r="P24" s="42" t="s">
        <v>84</v>
      </c>
      <c r="Q24" s="44">
        <v>3002406250</v>
      </c>
      <c r="R24" s="44">
        <v>0</v>
      </c>
      <c r="S24" s="44">
        <v>0</v>
      </c>
      <c r="T24" s="44">
        <v>3002406250</v>
      </c>
      <c r="U24" s="44">
        <v>0</v>
      </c>
      <c r="V24" s="44">
        <v>2313863715</v>
      </c>
      <c r="W24" s="44">
        <v>688542535</v>
      </c>
      <c r="X24" s="44">
        <v>1659299602</v>
      </c>
      <c r="Y24" s="44">
        <v>974377285</v>
      </c>
      <c r="Z24" s="44">
        <v>974377285</v>
      </c>
      <c r="AA24" s="44">
        <v>974377285</v>
      </c>
    </row>
    <row r="25" spans="1:27" ht="30" customHeight="1">
      <c r="A25" s="41" t="s">
        <v>29</v>
      </c>
      <c r="B25" s="42" t="s">
        <v>30</v>
      </c>
      <c r="C25" s="43" t="s">
        <v>85</v>
      </c>
      <c r="D25" s="41" t="s">
        <v>68</v>
      </c>
      <c r="E25" s="41" t="s">
        <v>86</v>
      </c>
      <c r="F25" s="41" t="s">
        <v>70</v>
      </c>
      <c r="G25" s="41" t="s">
        <v>71</v>
      </c>
      <c r="H25" s="41"/>
      <c r="I25" s="41"/>
      <c r="J25" s="41"/>
      <c r="K25" s="41"/>
      <c r="L25" s="41"/>
      <c r="M25" s="41" t="s">
        <v>34</v>
      </c>
      <c r="N25" s="41" t="s">
        <v>38</v>
      </c>
      <c r="O25" s="41" t="s">
        <v>36</v>
      </c>
      <c r="P25" s="42" t="s">
        <v>87</v>
      </c>
      <c r="Q25" s="44">
        <v>2884000000</v>
      </c>
      <c r="R25" s="44">
        <v>0</v>
      </c>
      <c r="S25" s="44">
        <v>0</v>
      </c>
      <c r="T25" s="44">
        <v>2884000000</v>
      </c>
      <c r="U25" s="44">
        <v>0</v>
      </c>
      <c r="V25" s="44">
        <v>2008008080</v>
      </c>
      <c r="W25" s="44">
        <v>875991920</v>
      </c>
      <c r="X25" s="44">
        <v>1713651124</v>
      </c>
      <c r="Y25" s="44">
        <v>1017818710</v>
      </c>
      <c r="Z25" s="44">
        <v>1017818710</v>
      </c>
      <c r="AA25" s="44">
        <v>1017818710</v>
      </c>
    </row>
    <row r="26" spans="1:27" ht="30" customHeight="1">
      <c r="A26" s="41" t="s">
        <v>29</v>
      </c>
      <c r="B26" s="42" t="s">
        <v>30</v>
      </c>
      <c r="C26" s="43" t="s">
        <v>88</v>
      </c>
      <c r="D26" s="41" t="s">
        <v>68</v>
      </c>
      <c r="E26" s="41" t="s">
        <v>86</v>
      </c>
      <c r="F26" s="41" t="s">
        <v>70</v>
      </c>
      <c r="G26" s="41" t="s">
        <v>74</v>
      </c>
      <c r="H26" s="41"/>
      <c r="I26" s="41"/>
      <c r="J26" s="41"/>
      <c r="K26" s="41"/>
      <c r="L26" s="41"/>
      <c r="M26" s="41" t="s">
        <v>34</v>
      </c>
      <c r="N26" s="41" t="s">
        <v>35</v>
      </c>
      <c r="O26" s="41" t="s">
        <v>36</v>
      </c>
      <c r="P26" s="42" t="s">
        <v>89</v>
      </c>
      <c r="Q26" s="44">
        <v>6032000000</v>
      </c>
      <c r="R26" s="44">
        <v>0</v>
      </c>
      <c r="S26" s="44">
        <v>0</v>
      </c>
      <c r="T26" s="44">
        <v>6032000000</v>
      </c>
      <c r="U26" s="44">
        <v>0</v>
      </c>
      <c r="V26" s="44">
        <v>3042235742.2800002</v>
      </c>
      <c r="W26" s="44">
        <v>2989764257.7199998</v>
      </c>
      <c r="X26" s="44">
        <v>2849971431.2800002</v>
      </c>
      <c r="Y26" s="44">
        <v>1747496063.3</v>
      </c>
      <c r="Z26" s="44">
        <v>1747496063.3</v>
      </c>
      <c r="AA26" s="44">
        <v>1747496063.3</v>
      </c>
    </row>
    <row r="27" spans="1:27" ht="30" customHeight="1">
      <c r="A27" s="41" t="s">
        <v>29</v>
      </c>
      <c r="B27" s="42" t="s">
        <v>30</v>
      </c>
      <c r="C27" s="43" t="s">
        <v>90</v>
      </c>
      <c r="D27" s="41" t="s">
        <v>68</v>
      </c>
      <c r="E27" s="41" t="s">
        <v>86</v>
      </c>
      <c r="F27" s="41" t="s">
        <v>70</v>
      </c>
      <c r="G27" s="41" t="s">
        <v>77</v>
      </c>
      <c r="H27" s="41"/>
      <c r="I27" s="41"/>
      <c r="J27" s="41"/>
      <c r="K27" s="41"/>
      <c r="L27" s="41"/>
      <c r="M27" s="41" t="s">
        <v>34</v>
      </c>
      <c r="N27" s="41" t="s">
        <v>38</v>
      </c>
      <c r="O27" s="41" t="s">
        <v>36</v>
      </c>
      <c r="P27" s="42" t="s">
        <v>91</v>
      </c>
      <c r="Q27" s="44">
        <v>871036190</v>
      </c>
      <c r="R27" s="44">
        <v>0</v>
      </c>
      <c r="S27" s="44">
        <v>0</v>
      </c>
      <c r="T27" s="44">
        <v>871036190</v>
      </c>
      <c r="U27" s="44">
        <v>0</v>
      </c>
      <c r="V27" s="44">
        <v>780363647</v>
      </c>
      <c r="W27" s="44">
        <v>90672543</v>
      </c>
      <c r="X27" s="44">
        <v>643138076</v>
      </c>
      <c r="Y27" s="44">
        <v>379295677</v>
      </c>
      <c r="Z27" s="44">
        <v>379295677</v>
      </c>
      <c r="AA27" s="44">
        <v>379295677</v>
      </c>
    </row>
    <row r="28" spans="1:27" ht="30" customHeight="1">
      <c r="A28" s="41" t="s">
        <v>29</v>
      </c>
      <c r="B28" s="42" t="s">
        <v>30</v>
      </c>
      <c r="C28" s="43" t="s">
        <v>117</v>
      </c>
      <c r="D28" s="41" t="s">
        <v>68</v>
      </c>
      <c r="E28" s="41" t="s">
        <v>86</v>
      </c>
      <c r="F28" s="41" t="s">
        <v>70</v>
      </c>
      <c r="G28" s="41" t="s">
        <v>80</v>
      </c>
      <c r="H28" s="41" t="s">
        <v>1</v>
      </c>
      <c r="I28" s="41" t="s">
        <v>1</v>
      </c>
      <c r="J28" s="41" t="s">
        <v>1</v>
      </c>
      <c r="K28" s="41" t="s">
        <v>1</v>
      </c>
      <c r="L28" s="41" t="s">
        <v>1</v>
      </c>
      <c r="M28" s="41" t="s">
        <v>34</v>
      </c>
      <c r="N28" s="41" t="s">
        <v>35</v>
      </c>
      <c r="O28" s="41" t="s">
        <v>36</v>
      </c>
      <c r="P28" s="42" t="s">
        <v>118</v>
      </c>
      <c r="Q28" s="44">
        <v>19912760380</v>
      </c>
      <c r="R28" s="44">
        <v>0</v>
      </c>
      <c r="S28" s="44">
        <v>0</v>
      </c>
      <c r="T28" s="44">
        <v>19912760380</v>
      </c>
      <c r="U28" s="44">
        <v>0</v>
      </c>
      <c r="V28" s="44">
        <v>99750000</v>
      </c>
      <c r="W28" s="44">
        <v>19813010380</v>
      </c>
      <c r="X28" s="44">
        <v>99750000</v>
      </c>
      <c r="Y28" s="44">
        <v>64283333</v>
      </c>
      <c r="Z28" s="44">
        <v>64283333</v>
      </c>
      <c r="AA28" s="44">
        <v>64283333</v>
      </c>
    </row>
    <row r="29" spans="1:27" ht="15">
      <c r="A29" s="41" t="s">
        <v>1</v>
      </c>
      <c r="B29" s="42" t="s">
        <v>1</v>
      </c>
      <c r="C29" s="43" t="s">
        <v>1</v>
      </c>
      <c r="D29" s="41" t="s">
        <v>1</v>
      </c>
      <c r="E29" s="41" t="s">
        <v>1</v>
      </c>
      <c r="F29" s="41" t="s">
        <v>1</v>
      </c>
      <c r="G29" s="41" t="s">
        <v>1</v>
      </c>
      <c r="H29" s="41" t="s">
        <v>1</v>
      </c>
      <c r="I29" s="41" t="s">
        <v>1</v>
      </c>
      <c r="J29" s="41" t="s">
        <v>1</v>
      </c>
      <c r="K29" s="41" t="s">
        <v>1</v>
      </c>
      <c r="L29" s="41" t="s">
        <v>1</v>
      </c>
      <c r="M29" s="41" t="s">
        <v>1</v>
      </c>
      <c r="N29" s="41" t="s">
        <v>1</v>
      </c>
      <c r="O29" s="41" t="s">
        <v>1</v>
      </c>
      <c r="P29" s="42" t="s">
        <v>1</v>
      </c>
      <c r="Q29" s="44">
        <v>61405000000</v>
      </c>
      <c r="R29" s="44">
        <v>0</v>
      </c>
      <c r="S29" s="44">
        <v>0</v>
      </c>
      <c r="T29" s="44">
        <v>61405000000</v>
      </c>
      <c r="U29" s="44">
        <v>1213000000</v>
      </c>
      <c r="V29" s="44">
        <v>29330953385.720001</v>
      </c>
      <c r="W29" s="44">
        <v>30861046614.279999</v>
      </c>
      <c r="X29" s="44">
        <v>26426552995.580002</v>
      </c>
      <c r="Y29" s="44">
        <v>19702286991.529999</v>
      </c>
      <c r="Z29" s="44">
        <v>19702286991.529999</v>
      </c>
      <c r="AA29" s="44">
        <v>19702286991.529999</v>
      </c>
    </row>
    <row r="30" spans="1:27" ht="15">
      <c r="A30" s="41" t="s">
        <v>1</v>
      </c>
      <c r="B30" s="45" t="s">
        <v>1</v>
      </c>
      <c r="C30" s="43" t="s">
        <v>1</v>
      </c>
      <c r="D30" s="41" t="s">
        <v>1</v>
      </c>
      <c r="E30" s="41" t="s">
        <v>1</v>
      </c>
      <c r="F30" s="41" t="s">
        <v>1</v>
      </c>
      <c r="G30" s="41" t="s">
        <v>1</v>
      </c>
      <c r="H30" s="41" t="s">
        <v>1</v>
      </c>
      <c r="I30" s="41" t="s">
        <v>1</v>
      </c>
      <c r="J30" s="41" t="s">
        <v>1</v>
      </c>
      <c r="K30" s="41" t="s">
        <v>1</v>
      </c>
      <c r="L30" s="41" t="s">
        <v>1</v>
      </c>
      <c r="M30" s="41" t="s">
        <v>1</v>
      </c>
      <c r="N30" s="41" t="s">
        <v>1</v>
      </c>
      <c r="O30" s="41" t="s">
        <v>1</v>
      </c>
      <c r="P30" s="42" t="s">
        <v>1</v>
      </c>
      <c r="Q30" s="46" t="s">
        <v>1</v>
      </c>
      <c r="R30" s="46" t="s">
        <v>1</v>
      </c>
      <c r="S30" s="46" t="s">
        <v>1</v>
      </c>
      <c r="T30" s="46" t="s">
        <v>1</v>
      </c>
      <c r="U30" s="46" t="s">
        <v>1</v>
      </c>
      <c r="V30" s="46" t="s">
        <v>1</v>
      </c>
      <c r="W30" s="46" t="s">
        <v>1</v>
      </c>
      <c r="X30" s="46" t="s">
        <v>1</v>
      </c>
      <c r="Y30" s="46" t="s">
        <v>1</v>
      </c>
      <c r="Z30" s="46" t="s">
        <v>1</v>
      </c>
      <c r="AA30" s="46" t="s">
        <v>1</v>
      </c>
    </row>
    <row r="31" spans="1:27" ht="0" hidden="1" customHeight="1"/>
    <row r="32" spans="1:27" ht="30" customHeight="1">
      <c r="T32" s="44">
        <f>SUBTOTAL(9,T5:T31)</f>
        <v>122810000000</v>
      </c>
      <c r="U32" s="44">
        <f t="shared" ref="U32:AA32" si="0">SUBTOTAL(9,U5:U31)</f>
        <v>2426000000</v>
      </c>
      <c r="V32" s="44">
        <f t="shared" si="0"/>
        <v>58661906771.440002</v>
      </c>
      <c r="W32" s="44">
        <f t="shared" si="0"/>
        <v>61722093228.559998</v>
      </c>
      <c r="X32" s="44">
        <f t="shared" si="0"/>
        <v>52853105991.160004</v>
      </c>
      <c r="Y32" s="44">
        <f t="shared" si="0"/>
        <v>39404573983.059998</v>
      </c>
      <c r="Z32" s="44">
        <f t="shared" si="0"/>
        <v>39404573983.059998</v>
      </c>
      <c r="AA32" s="44">
        <f t="shared" si="0"/>
        <v>39404573983.059998</v>
      </c>
    </row>
  </sheetData>
  <pageMargins left="0.78740157480314998" right="0.78740157480314998" top="0.78740157480314998" bottom="0.78740157480314998" header="0.78740157480314998" footer="0.78740157480314998"/>
  <pageSetup paperSize="5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FUNCIONAMIENTO</vt:lpstr>
      <vt:lpstr>INVERSIÓN</vt:lpstr>
      <vt:lpstr>EJECUCIÓN POR RUBROS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Danyira Diamary Pachon Ramirez</dc:creator>
  <cp:lastModifiedBy>Danyira Diamary Pachon Ramirez</cp:lastModifiedBy>
  <dcterms:created xsi:type="dcterms:W3CDTF">2021-01-12T16:53:24Z</dcterms:created>
  <dcterms:modified xsi:type="dcterms:W3CDTF">2021-11-02T13:29:28Z</dcterms:modified>
</cp:coreProperties>
</file>