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1\EJECUCIÓN PRESUPUESTAL\PUBLICAR\"/>
    </mc:Choice>
  </mc:AlternateContent>
  <bookViews>
    <workbookView xWindow="0" yWindow="0" windowWidth="28800" windowHeight="11475" activeTab="1"/>
  </bookViews>
  <sheets>
    <sheet name="FUNCIONAMIENTO" sheetId="2" r:id="rId1"/>
    <sheet name="INVERSIÓN" sheetId="3" r:id="rId2"/>
    <sheet name="EJECUCIÓN POR RUBROS" sheetId="1" r:id="rId3"/>
  </sheets>
  <definedNames>
    <definedName name="_xlnm._FilterDatabase" localSheetId="2" hidden="1">'EJECUCIÓN POR RUBROS'!$A$4:$AB$29</definedName>
  </definedNames>
  <calcPr calcId="162913"/>
</workbook>
</file>

<file path=xl/calcChain.xml><?xml version="1.0" encoding="utf-8"?>
<calcChain xmlns="http://schemas.openxmlformats.org/spreadsheetml/2006/main">
  <c r="F4" i="2" l="1"/>
  <c r="B8" i="2" l="1"/>
  <c r="H7" i="2" l="1"/>
  <c r="J12" i="3" l="1"/>
  <c r="E13" i="3" l="1"/>
  <c r="D13" i="3"/>
  <c r="I13" i="3" l="1"/>
  <c r="G13" i="3"/>
  <c r="H12" i="3"/>
  <c r="F12" i="3"/>
  <c r="J11" i="3" l="1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J4" i="3"/>
  <c r="H4" i="3"/>
  <c r="F4" i="3"/>
  <c r="D6" i="2"/>
  <c r="G8" i="2"/>
  <c r="E8" i="2"/>
  <c r="C8" i="2"/>
  <c r="F7" i="2"/>
  <c r="D7" i="2"/>
  <c r="H6" i="2"/>
  <c r="F6" i="2"/>
  <c r="H5" i="2"/>
  <c r="F5" i="2"/>
  <c r="D5" i="2"/>
  <c r="H4" i="2"/>
  <c r="D4" i="2"/>
  <c r="XEZ10" i="3" l="1"/>
  <c r="J13" i="3"/>
  <c r="H13" i="3"/>
  <c r="F13" i="3"/>
  <c r="F8" i="2"/>
  <c r="H8" i="2"/>
  <c r="D8" i="2"/>
</calcChain>
</file>

<file path=xl/sharedStrings.xml><?xml version="1.0" encoding="utf-8"?>
<sst xmlns="http://schemas.openxmlformats.org/spreadsheetml/2006/main" count="445" uniqueCount="122">
  <si>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</si>
  <si>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</si>
  <si>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</si>
  <si>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</si>
  <si>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</si>
  <si>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</si>
  <si>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</si>
  <si>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</si>
  <si>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</si>
  <si>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</si>
  <si>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</si>
  <si>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</si>
  <si>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</si>
  <si>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</si>
  <si>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</si>
  <si>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</si>
  <si>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</si>
  <si>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</si>
  <si>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</si>
  <si>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</si>
  <si>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</si>
  <si>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</si>
  <si>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</si>
  <si>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</si>
  <si>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</si>
  <si>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</si>
  <si>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</si>
  <si>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</si>
  <si>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</si>
  <si>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</si>
  <si>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</si>
  <si>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</si>
  <si>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</si>
  <si>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</si>
  <si>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</si>
  <si>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</si>
  <si>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</si>
  <si>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</si>
  <si>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</si>
  <si>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</si>
  <si>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</si>
  <si>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</si>
  <si>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</si>
  <si>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</si>
  <si>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</si>
  <si>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</si>
  <si>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</si>
  <si>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</si>
  <si>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</si>
  <si>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</si>
  <si>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</si>
  <si>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</si>
  <si>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</si>
  <si>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</si>
  <si>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</si>
  <si>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</si>
  <si>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</si>
  <si>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</si>
  <si>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</si>
  <si>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</si>
  <si>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</si>
  <si>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</si>
  <si>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</si>
  <si>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</si>
  <si>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</si>
  <si>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</si>
  <si>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</si>
  <si>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</si>
  <si>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</si>
  <si>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</si>
  <si>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</si>
  <si>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</si>
  <si>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</si>
  <si>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</si>
  <si>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</si>
  <si>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</si>
  <si>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</si>
  <si>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</si>
  <si>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</si>
  <si>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</si>
  <si>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</si>
  <si>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</si>
  <si>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</si>
  <si>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</si>
  <si>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</si>
  <si>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</si>
  <si>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</si>
  <si>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</si>
  <si>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</si>
  <si>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</si>
  <si>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</si>
  <si>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</si>
  <si>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</si>
  <si>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</si>
  <si>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</si>
  <si>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</si>
  <si>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</si>
  <si>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</si>
  <si>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</si>
  <si>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</si>
  <si>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</si>
  <si>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</si>
  <si>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</si>
  <si>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</si>
  <si>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</si>
  <si>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</si>
  <si>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</si>
  <si>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</si>
  <si>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</si>
  <si>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</si>
  <si>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</si>
  <si>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</si>
  <si>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</si>
  <si>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</si>
  <si>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Vigencia:</t>
  </si>
  <si>
    <t>Actual</t>
  </si>
  <si>
    <t>Periodo:</t>
  </si>
  <si>
    <t>C-1399-1000-7</t>
  </si>
  <si>
    <t>ADQUISICIÓN DE UNA NUEVA SEDE INTEGRADA PARA LA SUPERSOLIDARIA EN BOGOTÁ</t>
  </si>
  <si>
    <t>Enero-Noviembre</t>
  </si>
  <si>
    <t>SUPERINTENDENCIA DE LA ECONOMÍA SOLIDARIA 
GASTOS DE FUNCIONAMIENTO -  30 DE NOVIEMBRE 2021</t>
  </si>
  <si>
    <t xml:space="preserve">
SUPERINTENDENCIA DE LA ECONOMIA SOLIDARIA
GASTOS DE INVERSIÓN - 30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</si>
</sst>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</numFmts>
  <fonts count="10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 applyFont="1" applyFill="1" applyBorder="1"/>
    <xf numFmtId="0" fontId="3" fillId="0" borderId="0" xfId="0" applyFont="1"/>
    <xf numFmtId="0" fontId="3" fillId="0" borderId="5" xfId="0" applyFont="1" applyFill="1" applyBorder="1" applyAlignment="1">
      <alignment horizontal="center" vertical="center" wrapText="1"/>
    </xf>
    <xf numFmtId="41" fontId="3" fillId="0" borderId="6" xfId="2" applyFont="1" applyBorder="1" applyAlignment="1">
      <alignment horizontal="center" vertical="center" wrapText="1"/>
    </xf>
    <xf numFmtId="10" fontId="5" fillId="0" borderId="6" xfId="3" applyNumberFormat="1" applyFont="1" applyBorder="1" applyAlignment="1">
      <alignment horizontal="center" vertical="center"/>
    </xf>
    <xf numFmtId="10" fontId="5" fillId="0" borderId="6" xfId="3" applyNumberFormat="1" applyFont="1" applyFill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7" fontId="0" fillId="0" borderId="0" xfId="0" applyNumberFormat="1" applyFill="1"/>
    <xf numFmtId="41" fontId="5" fillId="0" borderId="0" xfId="2" applyFont="1" applyFill="1"/>
    <xf numFmtId="41" fontId="5" fillId="0" borderId="0" xfId="0" applyNumberFormat="1" applyFont="1" applyFill="1"/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vertical="center"/>
    </xf>
    <xf numFmtId="10" fontId="5" fillId="0" borderId="7" xfId="3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0" fontId="4" fillId="3" borderId="10" xfId="3" applyNumberFormat="1" applyFont="1" applyFill="1" applyBorder="1" applyAlignment="1">
      <alignment horizontal="center" vertical="center"/>
    </xf>
    <xf numFmtId="10" fontId="5" fillId="0" borderId="7" xfId="3" applyNumberFormat="1" applyFont="1" applyBorder="1" applyAlignment="1">
      <alignment horizontal="center" vertical="center"/>
    </xf>
    <xf numFmtId="41" fontId="4" fillId="3" borderId="14" xfId="2" applyFont="1" applyFill="1" applyBorder="1" applyAlignment="1">
      <alignment horizontal="center" vertical="center" wrapText="1"/>
    </xf>
    <xf numFmtId="41" fontId="4" fillId="3" borderId="15" xfId="2" applyFont="1" applyFill="1" applyBorder="1" applyAlignment="1">
      <alignment horizontal="center" vertical="center" wrapText="1"/>
    </xf>
    <xf numFmtId="165" fontId="4" fillId="3" borderId="15" xfId="1" applyNumberFormat="1" applyFont="1" applyFill="1" applyBorder="1" applyAlignment="1">
      <alignment horizontal="center" vertical="center" wrapText="1"/>
    </xf>
    <xf numFmtId="166" fontId="4" fillId="3" borderId="15" xfId="1" applyNumberFormat="1" applyFont="1" applyFill="1" applyBorder="1" applyAlignment="1">
      <alignment horizontal="center" vertical="center" wrapText="1"/>
    </xf>
    <xf numFmtId="165" fontId="4" fillId="3" borderId="16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CCCFF"/>
      <color rgb="FFFD5003"/>
      <color rgb="FFFFFF66"/>
      <color rgb="FFFE0202"/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>
      <selection activeCell="D7" sqref="D7"/>
    </sheetView>
  </sheetViews>
  <sheetFormatPr baseColWidth="10" defaultColWidth="11.42578125" defaultRowHeight="1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6.42578125" style="1" customWidth="1"/>
    <col min="6" max="6" width="12.7109375" style="1" customWidth="1"/>
    <col min="7" max="7" width="16.42578125" style="1" customWidth="1"/>
    <col min="8" max="8" width="11.85546875" style="1" customWidth="1"/>
    <col min="9" max="9" width="12.28515625" style="1" bestFit="1" customWidth="1"/>
    <col min="10" max="16384" width="11.42578125" style="1"/>
  </cols>
  <sheetData>
    <row r="1" spans="1:9" ht="12.75" thickBot="1"/>
    <row r="2" spans="1:9" ht="39" customHeight="1" thickBot="1">
      <c r="A2" s="44" t="s">
        <v>120</v>
      </c>
      <c r="B2" s="45"/>
      <c r="C2" s="45"/>
      <c r="D2" s="45"/>
      <c r="E2" s="45"/>
      <c r="F2" s="45"/>
      <c r="G2" s="45"/>
      <c r="H2" s="46"/>
    </row>
    <row r="3" spans="1:9" ht="24">
      <c r="A3" s="32" t="s">
        <v>4</v>
      </c>
      <c r="B3" s="33" t="s">
        <v>92</v>
      </c>
      <c r="C3" s="33" t="s">
        <v>93</v>
      </c>
      <c r="D3" s="34" t="s">
        <v>94</v>
      </c>
      <c r="E3" s="33" t="s">
        <v>95</v>
      </c>
      <c r="F3" s="35" t="s">
        <v>96</v>
      </c>
      <c r="G3" s="33" t="s">
        <v>97</v>
      </c>
      <c r="H3" s="36" t="s">
        <v>98</v>
      </c>
    </row>
    <row r="4" spans="1:9" ht="36.75" customHeight="1">
      <c r="A4" s="2" t="s">
        <v>99</v>
      </c>
      <c r="B4" s="3">
        <v>13312000000</v>
      </c>
      <c r="C4" s="3">
        <v>11442507585</v>
      </c>
      <c r="D4" s="4">
        <f>+C4/B4</f>
        <v>0.85956337026742791</v>
      </c>
      <c r="E4" s="6">
        <v>11195872538</v>
      </c>
      <c r="F4" s="5">
        <f>+E4/B4</f>
        <v>0.84103609810697111</v>
      </c>
      <c r="G4" s="6">
        <v>11195872538</v>
      </c>
      <c r="H4" s="31">
        <f>+G4/E4</f>
        <v>1</v>
      </c>
    </row>
    <row r="5" spans="1:9" ht="33" customHeight="1">
      <c r="A5" s="2" t="s">
        <v>100</v>
      </c>
      <c r="B5" s="3">
        <v>2842000000</v>
      </c>
      <c r="C5" s="3">
        <v>2734550476.4400001</v>
      </c>
      <c r="D5" s="4">
        <f>+C5/B5</f>
        <v>0.96219228586910632</v>
      </c>
      <c r="E5" s="6">
        <v>2250966955.3000002</v>
      </c>
      <c r="F5" s="5">
        <f>+E5/B5</f>
        <v>0.79203622635467985</v>
      </c>
      <c r="G5" s="3">
        <v>1855034083.3900001</v>
      </c>
      <c r="H5" s="31">
        <f>+G5/E5</f>
        <v>0.82410542679102472</v>
      </c>
    </row>
    <row r="6" spans="1:9" ht="30.75" customHeight="1">
      <c r="A6" s="2" t="s">
        <v>101</v>
      </c>
      <c r="B6" s="3">
        <v>1005000000</v>
      </c>
      <c r="C6" s="3">
        <v>47965392</v>
      </c>
      <c r="D6" s="5">
        <f>+C6/B6</f>
        <v>4.7726758208955222E-2</v>
      </c>
      <c r="E6" s="6">
        <v>44380569</v>
      </c>
      <c r="F6" s="5">
        <f>+E6/B6</f>
        <v>4.4159770149253728E-2</v>
      </c>
      <c r="G6" s="3">
        <v>12987131</v>
      </c>
      <c r="H6" s="31">
        <f>+G6/E6</f>
        <v>0.29263101606471065</v>
      </c>
      <c r="I6" s="7"/>
    </row>
    <row r="7" spans="1:9" ht="37.5" customHeight="1">
      <c r="A7" s="2" t="s">
        <v>102</v>
      </c>
      <c r="B7" s="3">
        <v>100000000</v>
      </c>
      <c r="C7" s="3">
        <v>96470000</v>
      </c>
      <c r="D7" s="5">
        <f>+C7/B7</f>
        <v>0.9647</v>
      </c>
      <c r="E7" s="6">
        <v>96470000</v>
      </c>
      <c r="F7" s="5">
        <f>+E7/B7</f>
        <v>0.9647</v>
      </c>
      <c r="G7" s="6">
        <v>96470000</v>
      </c>
      <c r="H7" s="31">
        <f>+G7/E7</f>
        <v>1</v>
      </c>
    </row>
    <row r="8" spans="1:9" s="11" customFormat="1" ht="12.75" thickBot="1">
      <c r="A8" s="8" t="s">
        <v>103</v>
      </c>
      <c r="B8" s="9">
        <f>SUM(B4:B7)</f>
        <v>17259000000</v>
      </c>
      <c r="C8" s="9">
        <f>SUM(C4:C7)</f>
        <v>14321493453.440001</v>
      </c>
      <c r="D8" s="10">
        <f>+C8/B8</f>
        <v>0.82979856616489955</v>
      </c>
      <c r="E8" s="9">
        <f>SUM(E4:E7)</f>
        <v>13587690062.299999</v>
      </c>
      <c r="F8" s="10">
        <f>+E8/B8</f>
        <v>0.78728142200011586</v>
      </c>
      <c r="G8" s="9">
        <f>SUM(G4:G7)</f>
        <v>13160363752.389999</v>
      </c>
      <c r="H8" s="30">
        <f>+G8/E8</f>
        <v>0.96855048150563527</v>
      </c>
    </row>
    <row r="60" spans="2:2">
      <c r="B60" s="1" t="s">
        <v>105</v>
      </c>
    </row>
    <row r="70" spans="1:1">
      <c r="A70" s="1" t="s">
        <v>104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8"/>
  <sheetViews>
    <sheetView tabSelected="1" zoomScaleNormal="100" workbookViewId="0">
      <selection activeCell="H19" sqref="H19"/>
    </sheetView>
  </sheetViews>
  <sheetFormatPr baseColWidth="10" defaultColWidth="11.42578125" defaultRowHeight="12"/>
  <cols>
    <col min="1" max="1" width="13.5703125" style="12" customWidth="1"/>
    <col min="2" max="2" width="40.85546875" style="12" customWidth="1"/>
    <col min="3" max="3" width="23.5703125" style="12" customWidth="1"/>
    <col min="4" max="4" width="15.28515625" style="12" customWidth="1"/>
    <col min="5" max="5" width="15.5703125" style="12" customWidth="1"/>
    <col min="6" max="6" width="12.28515625" style="12" customWidth="1"/>
    <col min="7" max="7" width="15.85546875" style="12" customWidth="1"/>
    <col min="8" max="8" width="12" style="12" customWidth="1"/>
    <col min="9" max="9" width="14.42578125" style="12" customWidth="1"/>
    <col min="10" max="10" width="11.5703125" style="12" customWidth="1"/>
    <col min="11" max="11" width="9.7109375" style="12" customWidth="1"/>
    <col min="12" max="16384" width="11.42578125" style="12"/>
  </cols>
  <sheetData>
    <row r="1" spans="1:12 16380:16380" ht="12.75" thickBot="1"/>
    <row r="2" spans="1:12 16380:16380" ht="35.25" customHeight="1" thickBot="1">
      <c r="A2" s="51" t="s">
        <v>121</v>
      </c>
      <c r="B2" s="52"/>
      <c r="C2" s="52"/>
      <c r="D2" s="52"/>
      <c r="E2" s="52"/>
      <c r="F2" s="52"/>
      <c r="G2" s="52"/>
      <c r="H2" s="52"/>
      <c r="I2" s="52"/>
      <c r="J2" s="53"/>
    </row>
    <row r="3" spans="1:12 16380:16380" ht="24">
      <c r="A3" s="47" t="s">
        <v>106</v>
      </c>
      <c r="B3" s="48"/>
      <c r="C3" s="28" t="s">
        <v>107</v>
      </c>
      <c r="D3" s="13" t="s">
        <v>92</v>
      </c>
      <c r="E3" s="13" t="s">
        <v>93</v>
      </c>
      <c r="F3" s="14" t="s">
        <v>94</v>
      </c>
      <c r="G3" s="13" t="s">
        <v>95</v>
      </c>
      <c r="H3" s="14" t="s">
        <v>96</v>
      </c>
      <c r="I3" s="13" t="s">
        <v>97</v>
      </c>
      <c r="J3" s="15" t="s">
        <v>98</v>
      </c>
    </row>
    <row r="4" spans="1:12 16380:16380" ht="48">
      <c r="A4" s="16" t="s">
        <v>67</v>
      </c>
      <c r="B4" s="24" t="s">
        <v>72</v>
      </c>
      <c r="C4" s="24" t="s">
        <v>108</v>
      </c>
      <c r="D4" s="25">
        <v>5788799187</v>
      </c>
      <c r="E4" s="26">
        <v>4288305962.6700001</v>
      </c>
      <c r="F4" s="5">
        <f t="shared" ref="F4:F13" si="0">+E4/D4</f>
        <v>0.74079369902834391</v>
      </c>
      <c r="G4" s="26">
        <v>4220132255.6700001</v>
      </c>
      <c r="H4" s="5">
        <f t="shared" ref="H4:H8" si="1">+G4/D4</f>
        <v>0.72901686849791225</v>
      </c>
      <c r="I4" s="26">
        <v>3360758366</v>
      </c>
      <c r="J4" s="27">
        <f t="shared" ref="J4:J8" si="2">+I4/G4</f>
        <v>0.79636328019924496</v>
      </c>
      <c r="K4" s="17"/>
    </row>
    <row r="5" spans="1:12 16380:16380" ht="36">
      <c r="A5" s="16" t="s">
        <v>73</v>
      </c>
      <c r="B5" s="24" t="s">
        <v>109</v>
      </c>
      <c r="C5" s="24" t="s">
        <v>110</v>
      </c>
      <c r="D5" s="25">
        <v>1848303211</v>
      </c>
      <c r="E5" s="25">
        <v>1765798097</v>
      </c>
      <c r="F5" s="5">
        <f t="shared" si="0"/>
        <v>0.95536169957992889</v>
      </c>
      <c r="G5" s="26">
        <v>1765798097</v>
      </c>
      <c r="H5" s="5">
        <f t="shared" si="1"/>
        <v>0.95536169957992889</v>
      </c>
      <c r="I5" s="26">
        <v>1474522622</v>
      </c>
      <c r="J5" s="27">
        <f t="shared" si="2"/>
        <v>0.83504599110461042</v>
      </c>
      <c r="K5" s="18"/>
    </row>
    <row r="6" spans="1:12 16380:16380" ht="48">
      <c r="A6" s="16" t="s">
        <v>76</v>
      </c>
      <c r="B6" s="24" t="s">
        <v>78</v>
      </c>
      <c r="C6" s="24" t="s">
        <v>110</v>
      </c>
      <c r="D6" s="25">
        <v>1901494782</v>
      </c>
      <c r="E6" s="26">
        <v>1345226965</v>
      </c>
      <c r="F6" s="5">
        <f t="shared" si="0"/>
        <v>0.70745761583688638</v>
      </c>
      <c r="G6" s="26">
        <v>1332557965</v>
      </c>
      <c r="H6" s="5">
        <f t="shared" si="1"/>
        <v>0.7007949627915413</v>
      </c>
      <c r="I6" s="26">
        <v>1019319272</v>
      </c>
      <c r="J6" s="27">
        <f t="shared" si="2"/>
        <v>0.76493428336530189</v>
      </c>
      <c r="K6" s="18"/>
    </row>
    <row r="7" spans="1:12 16380:16380" ht="36">
      <c r="A7" s="16" t="s">
        <v>79</v>
      </c>
      <c r="B7" s="24" t="s">
        <v>81</v>
      </c>
      <c r="C7" s="24" t="s">
        <v>108</v>
      </c>
      <c r="D7" s="25">
        <v>1905200000</v>
      </c>
      <c r="E7" s="26">
        <v>1340186703</v>
      </c>
      <c r="F7" s="5">
        <f t="shared" si="0"/>
        <v>0.7034362287423892</v>
      </c>
      <c r="G7" s="26">
        <v>1269952965</v>
      </c>
      <c r="H7" s="5">
        <f t="shared" si="1"/>
        <v>0.66657199506613474</v>
      </c>
      <c r="I7" s="26">
        <v>974500372</v>
      </c>
      <c r="J7" s="27">
        <f t="shared" si="2"/>
        <v>0.76735154675590678</v>
      </c>
      <c r="K7" s="18"/>
    </row>
    <row r="8" spans="1:12 16380:16380" ht="36">
      <c r="A8" s="16" t="s">
        <v>82</v>
      </c>
      <c r="B8" s="24" t="s">
        <v>84</v>
      </c>
      <c r="C8" s="24" t="s">
        <v>111</v>
      </c>
      <c r="D8" s="25">
        <v>3002406250</v>
      </c>
      <c r="E8" s="26">
        <v>2198175932</v>
      </c>
      <c r="F8" s="5">
        <f t="shared" si="0"/>
        <v>0.73213807491907534</v>
      </c>
      <c r="G8" s="26">
        <v>1975944245</v>
      </c>
      <c r="H8" s="5">
        <f t="shared" si="1"/>
        <v>0.6581202144113576</v>
      </c>
      <c r="I8" s="26">
        <v>1186155246</v>
      </c>
      <c r="J8" s="27">
        <f t="shared" si="2"/>
        <v>0.60029793300164702</v>
      </c>
      <c r="K8" s="18"/>
    </row>
    <row r="9" spans="1:12 16380:16380" ht="24">
      <c r="A9" s="16" t="s">
        <v>85</v>
      </c>
      <c r="B9" s="24" t="s">
        <v>87</v>
      </c>
      <c r="C9" s="24" t="s">
        <v>112</v>
      </c>
      <c r="D9" s="25">
        <v>2884000000</v>
      </c>
      <c r="E9" s="26">
        <v>1880156701</v>
      </c>
      <c r="F9" s="5">
        <f t="shared" si="0"/>
        <v>0.65192673404993062</v>
      </c>
      <c r="G9" s="26">
        <v>1722651124</v>
      </c>
      <c r="H9" s="5">
        <f>+G9/D9</f>
        <v>0.5973131497919556</v>
      </c>
      <c r="I9" s="26">
        <v>1259156399</v>
      </c>
      <c r="J9" s="27">
        <f>+I9/G9</f>
        <v>0.73094103701986735</v>
      </c>
      <c r="K9" s="18"/>
      <c r="L9" s="19"/>
    </row>
    <row r="10" spans="1:12 16380:16380" ht="36">
      <c r="A10" s="16" t="s">
        <v>88</v>
      </c>
      <c r="B10" s="24" t="s">
        <v>89</v>
      </c>
      <c r="C10" s="24" t="s">
        <v>113</v>
      </c>
      <c r="D10" s="25">
        <v>6032000000</v>
      </c>
      <c r="E10" s="26">
        <v>5087515705.2799997</v>
      </c>
      <c r="F10" s="5">
        <f t="shared" si="0"/>
        <v>0.84342103867373996</v>
      </c>
      <c r="G10" s="26">
        <v>2910476734.2800002</v>
      </c>
      <c r="H10" s="5">
        <f>+G10/D10</f>
        <v>0.48250608990053057</v>
      </c>
      <c r="I10" s="26">
        <v>2303374560.5300002</v>
      </c>
      <c r="J10" s="27">
        <f>+I10/G10</f>
        <v>0.79140799629165004</v>
      </c>
      <c r="K10" s="18"/>
      <c r="XEZ10" s="19">
        <f>SUM(D10:XEY10)</f>
        <v>16333367002.207336</v>
      </c>
    </row>
    <row r="11" spans="1:12 16380:16380" ht="36">
      <c r="A11" s="16" t="s">
        <v>90</v>
      </c>
      <c r="B11" s="24" t="s">
        <v>91</v>
      </c>
      <c r="C11" s="24" t="s">
        <v>113</v>
      </c>
      <c r="D11" s="25">
        <v>871036190</v>
      </c>
      <c r="E11" s="26">
        <v>789873724</v>
      </c>
      <c r="F11" s="5">
        <f t="shared" si="0"/>
        <v>0.90682078777920816</v>
      </c>
      <c r="G11" s="26">
        <v>760765265</v>
      </c>
      <c r="H11" s="5">
        <f>+G11/D11</f>
        <v>0.87340259076950633</v>
      </c>
      <c r="I11" s="26">
        <v>501236654</v>
      </c>
      <c r="J11" s="27">
        <f>+I11/G11</f>
        <v>0.65885849033867239</v>
      </c>
      <c r="K11" s="18"/>
    </row>
    <row r="12" spans="1:12 16380:16380" ht="28.5" customHeight="1">
      <c r="A12" s="16" t="s">
        <v>117</v>
      </c>
      <c r="B12" s="24" t="s">
        <v>118</v>
      </c>
      <c r="C12" s="24" t="s">
        <v>112</v>
      </c>
      <c r="D12" s="25">
        <v>19912760380</v>
      </c>
      <c r="E12" s="26">
        <v>99750000</v>
      </c>
      <c r="F12" s="5">
        <f t="shared" si="0"/>
        <v>5.0093506925432104E-3</v>
      </c>
      <c r="G12" s="26">
        <v>99750000</v>
      </c>
      <c r="H12" s="5">
        <f>+G12/D12</f>
        <v>5.0093506925432104E-3</v>
      </c>
      <c r="I12" s="26">
        <v>83283333</v>
      </c>
      <c r="J12" s="27">
        <f>+I12/G12</f>
        <v>0.83492063157894736</v>
      </c>
      <c r="K12" s="18"/>
    </row>
    <row r="13" spans="1:12 16380:16380" s="23" customFormat="1" ht="12.75" thickBot="1">
      <c r="A13" s="49"/>
      <c r="B13" s="50"/>
      <c r="C13" s="29"/>
      <c r="D13" s="20">
        <f>SUM(D4:D12)</f>
        <v>44146000000</v>
      </c>
      <c r="E13" s="20">
        <f>SUM(E4:E12)</f>
        <v>18794989789.950001</v>
      </c>
      <c r="F13" s="21">
        <f t="shared" si="0"/>
        <v>0.42574615570946406</v>
      </c>
      <c r="G13" s="20">
        <f>SUM(G4:G12)</f>
        <v>16058028650.950001</v>
      </c>
      <c r="H13" s="21">
        <f>+G13/D13</f>
        <v>0.36374821390273188</v>
      </c>
      <c r="I13" s="20">
        <f>SUM(I4:I12)</f>
        <v>12162306824.530001</v>
      </c>
      <c r="J13" s="22">
        <f>+I13/G13</f>
        <v>0.7573972552235092</v>
      </c>
    </row>
    <row r="17" spans="8:10">
      <c r="I17" s="19"/>
    </row>
    <row r="18" spans="8:10">
      <c r="H18" s="19"/>
      <c r="I18" s="19"/>
      <c r="J18" s="19"/>
    </row>
  </sheetData>
  <mergeCells count="3">
    <mergeCell ref="A3:B3"/>
    <mergeCell ref="A13:B13"/>
    <mergeCell ref="A2:J2"/>
  </mergeCells>
  <conditionalFormatting sqref="F3 H3">
    <cfRule type="cellIs" dxfId="5" priority="10" operator="between">
      <formula>0.971</formula>
      <formula>1</formula>
    </cfRule>
    <cfRule type="cellIs" dxfId="4" priority="11" operator="between">
      <formula>0.951</formula>
      <formula>0.97</formula>
    </cfRule>
    <cfRule type="cellIs" dxfId="3" priority="12" operator="between">
      <formula>0.01</formula>
      <formula>0.95</formula>
    </cfRule>
  </conditionalFormatting>
  <conditionalFormatting sqref="J3">
    <cfRule type="cellIs" dxfId="2" priority="7" operator="between">
      <formula>0.971</formula>
      <formula>1</formula>
    </cfRule>
    <cfRule type="cellIs" dxfId="1" priority="8" operator="between">
      <formula>0.951</formula>
      <formula>0.97</formula>
    </cfRule>
    <cfRule type="cellIs" dxfId="0" priority="9" operator="between">
      <formula>0.01</formula>
      <formula>0.95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showGridLines="0" topLeftCell="A13" workbookViewId="0">
      <selection activeCell="P36" sqref="P36"/>
    </sheetView>
  </sheetViews>
  <sheetFormatPr baseColWidth="10" defaultColWidth="10.85546875" defaultRowHeight="18.95" customHeight="1"/>
  <cols>
    <col min="1" max="1" width="13.42578125" style="39" customWidth="1"/>
    <col min="2" max="2" width="21.140625" style="39" customWidth="1"/>
    <col min="3" max="3" width="18.28515625" style="39" customWidth="1"/>
    <col min="4" max="11" width="5.42578125" style="39" customWidth="1"/>
    <col min="12" max="12" width="7" style="39" customWidth="1"/>
    <col min="13" max="13" width="9.5703125" style="39" customWidth="1"/>
    <col min="14" max="14" width="8" style="39" customWidth="1"/>
    <col min="15" max="15" width="9.5703125" style="39" customWidth="1"/>
    <col min="16" max="16" width="14.7109375" style="39" customWidth="1"/>
    <col min="17" max="17" width="18.85546875" style="39" customWidth="1"/>
    <col min="18" max="18" width="9.42578125" style="39" customWidth="1"/>
    <col min="19" max="19" width="11.85546875" style="39" customWidth="1"/>
    <col min="20" max="20" width="18.85546875" style="39" customWidth="1"/>
    <col min="21" max="21" width="19.28515625" style="39" customWidth="1"/>
    <col min="22" max="22" width="18.85546875" style="39" customWidth="1"/>
    <col min="23" max="23" width="15.7109375" style="39" customWidth="1"/>
    <col min="24" max="27" width="18.85546875" style="39" customWidth="1"/>
    <col min="28" max="28" width="10.85546875" style="39" customWidth="1"/>
    <col min="29" max="29" width="6.42578125" style="39" customWidth="1"/>
    <col min="30" max="16384" width="10.85546875" style="39"/>
  </cols>
  <sheetData>
    <row r="1" spans="1:27" ht="18.95" customHeight="1">
      <c r="A1" s="37" t="s">
        <v>0</v>
      </c>
      <c r="B1" s="37">
        <v>2021</v>
      </c>
      <c r="C1" s="38" t="s">
        <v>1</v>
      </c>
      <c r="D1" s="38" t="s">
        <v>1</v>
      </c>
      <c r="E1" s="38" t="s">
        <v>1</v>
      </c>
      <c r="F1" s="38" t="s">
        <v>1</v>
      </c>
      <c r="G1" s="38" t="s">
        <v>1</v>
      </c>
      <c r="H1" s="38" t="s">
        <v>1</v>
      </c>
      <c r="I1" s="38" t="s">
        <v>1</v>
      </c>
      <c r="J1" s="38" t="s">
        <v>1</v>
      </c>
      <c r="K1" s="38" t="s">
        <v>1</v>
      </c>
      <c r="L1" s="38" t="s">
        <v>1</v>
      </c>
      <c r="M1" s="38" t="s">
        <v>1</v>
      </c>
      <c r="N1" s="38" t="s">
        <v>1</v>
      </c>
      <c r="O1" s="38" t="s">
        <v>1</v>
      </c>
      <c r="P1" s="38" t="s">
        <v>1</v>
      </c>
      <c r="Q1" s="38" t="s">
        <v>1</v>
      </c>
      <c r="R1" s="38" t="s">
        <v>1</v>
      </c>
      <c r="S1" s="38" t="s">
        <v>1</v>
      </c>
      <c r="T1" s="38" t="s">
        <v>1</v>
      </c>
      <c r="U1" s="38" t="s">
        <v>1</v>
      </c>
      <c r="V1" s="38" t="s">
        <v>1</v>
      </c>
      <c r="W1" s="38" t="s">
        <v>1</v>
      </c>
      <c r="X1" s="38" t="s">
        <v>1</v>
      </c>
      <c r="Y1" s="38" t="s">
        <v>1</v>
      </c>
      <c r="Z1" s="38" t="s">
        <v>1</v>
      </c>
      <c r="AA1" s="38" t="s">
        <v>1</v>
      </c>
    </row>
    <row r="2" spans="1:27" ht="18.95" customHeight="1">
      <c r="A2" s="37" t="s">
        <v>114</v>
      </c>
      <c r="B2" s="37" t="s">
        <v>115</v>
      </c>
      <c r="C2" s="38" t="s">
        <v>1</v>
      </c>
      <c r="D2" s="38" t="s">
        <v>1</v>
      </c>
      <c r="E2" s="38" t="s">
        <v>1</v>
      </c>
      <c r="F2" s="38" t="s">
        <v>1</v>
      </c>
      <c r="G2" s="38" t="s">
        <v>1</v>
      </c>
      <c r="H2" s="38" t="s">
        <v>1</v>
      </c>
      <c r="I2" s="38" t="s">
        <v>1</v>
      </c>
      <c r="J2" s="38" t="s">
        <v>1</v>
      </c>
      <c r="K2" s="38" t="s">
        <v>1</v>
      </c>
      <c r="L2" s="38" t="s">
        <v>1</v>
      </c>
      <c r="M2" s="38" t="s">
        <v>1</v>
      </c>
      <c r="N2" s="38" t="s">
        <v>1</v>
      </c>
      <c r="O2" s="38" t="s">
        <v>1</v>
      </c>
      <c r="P2" s="38" t="s">
        <v>1</v>
      </c>
      <c r="Q2" s="38" t="s">
        <v>1</v>
      </c>
      <c r="R2" s="38" t="s">
        <v>1</v>
      </c>
      <c r="S2" s="38" t="s">
        <v>1</v>
      </c>
      <c r="T2" s="38" t="s">
        <v>1</v>
      </c>
      <c r="U2" s="38" t="s">
        <v>1</v>
      </c>
      <c r="V2" s="38" t="s">
        <v>1</v>
      </c>
      <c r="W2" s="38" t="s">
        <v>1</v>
      </c>
      <c r="X2" s="38" t="s">
        <v>1</v>
      </c>
      <c r="Y2" s="38" t="s">
        <v>1</v>
      </c>
      <c r="Z2" s="38" t="s">
        <v>1</v>
      </c>
      <c r="AA2" s="38" t="s">
        <v>1</v>
      </c>
    </row>
    <row r="3" spans="1:27" ht="18.95" customHeight="1">
      <c r="A3" s="37" t="s">
        <v>116</v>
      </c>
      <c r="B3" s="37" t="s">
        <v>119</v>
      </c>
      <c r="C3" s="38" t="s">
        <v>1</v>
      </c>
      <c r="D3" s="38" t="s">
        <v>1</v>
      </c>
      <c r="E3" s="38" t="s">
        <v>1</v>
      </c>
      <c r="F3" s="38" t="s">
        <v>1</v>
      </c>
      <c r="G3" s="38" t="s">
        <v>1</v>
      </c>
      <c r="H3" s="38" t="s">
        <v>1</v>
      </c>
      <c r="I3" s="38" t="s">
        <v>1</v>
      </c>
      <c r="J3" s="38" t="s">
        <v>1</v>
      </c>
      <c r="K3" s="38" t="s">
        <v>1</v>
      </c>
      <c r="L3" s="38" t="s">
        <v>1</v>
      </c>
      <c r="M3" s="38" t="s">
        <v>1</v>
      </c>
      <c r="N3" s="38" t="s">
        <v>1</v>
      </c>
      <c r="O3" s="38" t="s">
        <v>1</v>
      </c>
      <c r="P3" s="38" t="s">
        <v>1</v>
      </c>
      <c r="Q3" s="38" t="s">
        <v>1</v>
      </c>
      <c r="R3" s="38" t="s">
        <v>1</v>
      </c>
      <c r="S3" s="38" t="s">
        <v>1</v>
      </c>
      <c r="T3" s="38" t="s">
        <v>1</v>
      </c>
      <c r="U3" s="38" t="s">
        <v>1</v>
      </c>
      <c r="V3" s="38" t="s">
        <v>1</v>
      </c>
      <c r="W3" s="38" t="s">
        <v>1</v>
      </c>
      <c r="X3" s="38" t="s">
        <v>1</v>
      </c>
      <c r="Y3" s="38" t="s">
        <v>1</v>
      </c>
      <c r="Z3" s="38" t="s">
        <v>1</v>
      </c>
      <c r="AA3" s="38" t="s">
        <v>1</v>
      </c>
    </row>
    <row r="4" spans="1:27" ht="18.95" customHeight="1">
      <c r="A4" s="37" t="s">
        <v>2</v>
      </c>
      <c r="B4" s="37" t="s">
        <v>3</v>
      </c>
      <c r="C4" s="37" t="s">
        <v>4</v>
      </c>
      <c r="D4" s="37" t="s">
        <v>5</v>
      </c>
      <c r="E4" s="37" t="s">
        <v>6</v>
      </c>
      <c r="F4" s="37" t="s">
        <v>7</v>
      </c>
      <c r="G4" s="37" t="s">
        <v>8</v>
      </c>
      <c r="H4" s="37" t="s">
        <v>9</v>
      </c>
      <c r="I4" s="37" t="s">
        <v>10</v>
      </c>
      <c r="J4" s="37" t="s">
        <v>11</v>
      </c>
      <c r="K4" s="37" t="s">
        <v>12</v>
      </c>
      <c r="L4" s="37" t="s">
        <v>13</v>
      </c>
      <c r="M4" s="37" t="s">
        <v>14</v>
      </c>
      <c r="N4" s="37" t="s">
        <v>15</v>
      </c>
      <c r="O4" s="37" t="s">
        <v>16</v>
      </c>
      <c r="P4" s="37" t="s">
        <v>17</v>
      </c>
      <c r="Q4" s="37" t="s">
        <v>18</v>
      </c>
      <c r="R4" s="37" t="s">
        <v>19</v>
      </c>
      <c r="S4" s="37" t="s">
        <v>20</v>
      </c>
      <c r="T4" s="37" t="s">
        <v>21</v>
      </c>
      <c r="U4" s="37" t="s">
        <v>22</v>
      </c>
      <c r="V4" s="37" t="s">
        <v>23</v>
      </c>
      <c r="W4" s="37" t="s">
        <v>24</v>
      </c>
      <c r="X4" s="37" t="s">
        <v>25</v>
      </c>
      <c r="Y4" s="37" t="s">
        <v>26</v>
      </c>
      <c r="Z4" s="37" t="s">
        <v>27</v>
      </c>
      <c r="AA4" s="37" t="s">
        <v>28</v>
      </c>
    </row>
    <row r="5" spans="1:27" ht="18.95" customHeight="1">
      <c r="A5" s="40" t="s">
        <v>29</v>
      </c>
      <c r="B5" s="41" t="s">
        <v>30</v>
      </c>
      <c r="C5" s="42" t="s">
        <v>31</v>
      </c>
      <c r="D5" s="40" t="s">
        <v>32</v>
      </c>
      <c r="E5" s="40" t="s">
        <v>33</v>
      </c>
      <c r="F5" s="40" t="s">
        <v>33</v>
      </c>
      <c r="G5" s="40" t="s">
        <v>33</v>
      </c>
      <c r="H5" s="40"/>
      <c r="I5" s="40"/>
      <c r="J5" s="40"/>
      <c r="K5" s="40"/>
      <c r="L5" s="40"/>
      <c r="M5" s="40" t="s">
        <v>34</v>
      </c>
      <c r="N5" s="40" t="s">
        <v>35</v>
      </c>
      <c r="O5" s="40" t="s">
        <v>36</v>
      </c>
      <c r="P5" s="41" t="s">
        <v>37</v>
      </c>
      <c r="Q5" s="43">
        <v>362000000</v>
      </c>
      <c r="R5" s="43">
        <v>0</v>
      </c>
      <c r="S5" s="43">
        <v>0</v>
      </c>
      <c r="T5" s="43">
        <v>362000000</v>
      </c>
      <c r="U5" s="43">
        <v>0</v>
      </c>
      <c r="V5" s="43">
        <v>0</v>
      </c>
      <c r="W5" s="43">
        <v>362000000</v>
      </c>
      <c r="X5" s="43">
        <v>0</v>
      </c>
      <c r="Y5" s="43">
        <v>0</v>
      </c>
      <c r="Z5" s="43">
        <v>0</v>
      </c>
      <c r="AA5" s="43">
        <v>0</v>
      </c>
    </row>
    <row r="6" spans="1:27" ht="18.95" customHeight="1">
      <c r="A6" s="40" t="s">
        <v>29</v>
      </c>
      <c r="B6" s="41" t="s">
        <v>30</v>
      </c>
      <c r="C6" s="42" t="s">
        <v>31</v>
      </c>
      <c r="D6" s="40" t="s">
        <v>32</v>
      </c>
      <c r="E6" s="40" t="s">
        <v>33</v>
      </c>
      <c r="F6" s="40" t="s">
        <v>33</v>
      </c>
      <c r="G6" s="40" t="s">
        <v>33</v>
      </c>
      <c r="H6" s="40"/>
      <c r="I6" s="40"/>
      <c r="J6" s="40"/>
      <c r="K6" s="40"/>
      <c r="L6" s="40"/>
      <c r="M6" s="40" t="s">
        <v>34</v>
      </c>
      <c r="N6" s="40" t="s">
        <v>38</v>
      </c>
      <c r="O6" s="40" t="s">
        <v>36</v>
      </c>
      <c r="P6" s="41" t="s">
        <v>37</v>
      </c>
      <c r="Q6" s="43">
        <v>8082000000</v>
      </c>
      <c r="R6" s="43">
        <v>0</v>
      </c>
      <c r="S6" s="43">
        <v>0</v>
      </c>
      <c r="T6" s="43">
        <v>8082000000</v>
      </c>
      <c r="U6" s="43">
        <v>0</v>
      </c>
      <c r="V6" s="43">
        <v>7690398642</v>
      </c>
      <c r="W6" s="43">
        <v>391601358</v>
      </c>
      <c r="X6" s="43">
        <v>7670812920</v>
      </c>
      <c r="Y6" s="43">
        <v>7670812920</v>
      </c>
      <c r="Z6" s="43">
        <v>7670812920</v>
      </c>
      <c r="AA6" s="43">
        <v>7670812920</v>
      </c>
    </row>
    <row r="7" spans="1:27" ht="18.95" customHeight="1">
      <c r="A7" s="40" t="s">
        <v>29</v>
      </c>
      <c r="B7" s="41" t="s">
        <v>30</v>
      </c>
      <c r="C7" s="42" t="s">
        <v>39</v>
      </c>
      <c r="D7" s="40" t="s">
        <v>32</v>
      </c>
      <c r="E7" s="40" t="s">
        <v>33</v>
      </c>
      <c r="F7" s="40" t="s">
        <v>33</v>
      </c>
      <c r="G7" s="40" t="s">
        <v>40</v>
      </c>
      <c r="H7" s="40"/>
      <c r="I7" s="40"/>
      <c r="J7" s="40"/>
      <c r="K7" s="40"/>
      <c r="L7" s="40"/>
      <c r="M7" s="40" t="s">
        <v>34</v>
      </c>
      <c r="N7" s="40" t="s">
        <v>35</v>
      </c>
      <c r="O7" s="40" t="s">
        <v>36</v>
      </c>
      <c r="P7" s="41" t="s">
        <v>41</v>
      </c>
      <c r="Q7" s="43">
        <v>1401000000</v>
      </c>
      <c r="R7" s="43">
        <v>0</v>
      </c>
      <c r="S7" s="43">
        <v>0</v>
      </c>
      <c r="T7" s="43">
        <v>1401000000</v>
      </c>
      <c r="U7" s="43">
        <v>0</v>
      </c>
      <c r="V7" s="43">
        <v>1076582946</v>
      </c>
      <c r="W7" s="43">
        <v>324417054</v>
      </c>
      <c r="X7" s="43">
        <v>1076582946</v>
      </c>
      <c r="Y7" s="43">
        <v>1076582946</v>
      </c>
      <c r="Z7" s="43">
        <v>1076582946</v>
      </c>
      <c r="AA7" s="43">
        <v>1076582946</v>
      </c>
    </row>
    <row r="8" spans="1:27" ht="18.95" customHeight="1">
      <c r="A8" s="40" t="s">
        <v>29</v>
      </c>
      <c r="B8" s="41" t="s">
        <v>30</v>
      </c>
      <c r="C8" s="42" t="s">
        <v>39</v>
      </c>
      <c r="D8" s="40" t="s">
        <v>32</v>
      </c>
      <c r="E8" s="40" t="s">
        <v>33</v>
      </c>
      <c r="F8" s="40" t="s">
        <v>33</v>
      </c>
      <c r="G8" s="40" t="s">
        <v>40</v>
      </c>
      <c r="H8" s="40"/>
      <c r="I8" s="40"/>
      <c r="J8" s="40"/>
      <c r="K8" s="40"/>
      <c r="L8" s="40"/>
      <c r="M8" s="40" t="s">
        <v>34</v>
      </c>
      <c r="N8" s="40" t="s">
        <v>38</v>
      </c>
      <c r="O8" s="40" t="s">
        <v>36</v>
      </c>
      <c r="P8" s="41" t="s">
        <v>41</v>
      </c>
      <c r="Q8" s="43">
        <v>1713000000</v>
      </c>
      <c r="R8" s="43">
        <v>0</v>
      </c>
      <c r="S8" s="43">
        <v>0</v>
      </c>
      <c r="T8" s="43">
        <v>1713000000</v>
      </c>
      <c r="U8" s="43">
        <v>0</v>
      </c>
      <c r="V8" s="43">
        <v>1369115695</v>
      </c>
      <c r="W8" s="43">
        <v>343884305</v>
      </c>
      <c r="X8" s="43">
        <v>1369115695</v>
      </c>
      <c r="Y8" s="43">
        <v>1369115695</v>
      </c>
      <c r="Z8" s="43">
        <v>1369115695</v>
      </c>
      <c r="AA8" s="43">
        <v>1369115695</v>
      </c>
    </row>
    <row r="9" spans="1:27" ht="18.95" customHeight="1">
      <c r="A9" s="40" t="s">
        <v>29</v>
      </c>
      <c r="B9" s="41" t="s">
        <v>30</v>
      </c>
      <c r="C9" s="42" t="s">
        <v>42</v>
      </c>
      <c r="D9" s="40" t="s">
        <v>32</v>
      </c>
      <c r="E9" s="40" t="s">
        <v>33</v>
      </c>
      <c r="F9" s="40" t="s">
        <v>33</v>
      </c>
      <c r="G9" s="40" t="s">
        <v>43</v>
      </c>
      <c r="H9" s="40"/>
      <c r="I9" s="40"/>
      <c r="J9" s="40"/>
      <c r="K9" s="40"/>
      <c r="L9" s="40"/>
      <c r="M9" s="40" t="s">
        <v>34</v>
      </c>
      <c r="N9" s="40" t="s">
        <v>35</v>
      </c>
      <c r="O9" s="40" t="s">
        <v>36</v>
      </c>
      <c r="P9" s="41" t="s">
        <v>44</v>
      </c>
      <c r="Q9" s="43">
        <v>784000000</v>
      </c>
      <c r="R9" s="43">
        <v>0</v>
      </c>
      <c r="S9" s="43">
        <v>0</v>
      </c>
      <c r="T9" s="43">
        <v>784000000</v>
      </c>
      <c r="U9" s="43">
        <v>0</v>
      </c>
      <c r="V9" s="43">
        <v>717232073</v>
      </c>
      <c r="W9" s="43">
        <v>66767927</v>
      </c>
      <c r="X9" s="43">
        <v>657491703</v>
      </c>
      <c r="Y9" s="43">
        <v>657491703</v>
      </c>
      <c r="Z9" s="43">
        <v>657491703</v>
      </c>
      <c r="AA9" s="43">
        <v>657491703</v>
      </c>
    </row>
    <row r="10" spans="1:27" ht="18.95" customHeight="1">
      <c r="A10" s="40" t="s">
        <v>29</v>
      </c>
      <c r="B10" s="41" t="s">
        <v>30</v>
      </c>
      <c r="C10" s="42" t="s">
        <v>42</v>
      </c>
      <c r="D10" s="40" t="s">
        <v>32</v>
      </c>
      <c r="E10" s="40" t="s">
        <v>33</v>
      </c>
      <c r="F10" s="40" t="s">
        <v>33</v>
      </c>
      <c r="G10" s="40" t="s">
        <v>43</v>
      </c>
      <c r="H10" s="40"/>
      <c r="I10" s="40"/>
      <c r="J10" s="40"/>
      <c r="K10" s="40"/>
      <c r="L10" s="40"/>
      <c r="M10" s="40" t="s">
        <v>34</v>
      </c>
      <c r="N10" s="40" t="s">
        <v>38</v>
      </c>
      <c r="O10" s="40" t="s">
        <v>36</v>
      </c>
      <c r="P10" s="41" t="s">
        <v>44</v>
      </c>
      <c r="Q10" s="43">
        <v>657000000</v>
      </c>
      <c r="R10" s="43">
        <v>0</v>
      </c>
      <c r="S10" s="43">
        <v>0</v>
      </c>
      <c r="T10" s="43">
        <v>657000000</v>
      </c>
      <c r="U10" s="43">
        <v>0</v>
      </c>
      <c r="V10" s="43">
        <v>589178229</v>
      </c>
      <c r="W10" s="43">
        <v>67821771</v>
      </c>
      <c r="X10" s="43">
        <v>421869274</v>
      </c>
      <c r="Y10" s="43">
        <v>421869274</v>
      </c>
      <c r="Z10" s="43">
        <v>421869274</v>
      </c>
      <c r="AA10" s="43">
        <v>421869274</v>
      </c>
    </row>
    <row r="11" spans="1:27" ht="18.95" customHeight="1">
      <c r="A11" s="40" t="s">
        <v>29</v>
      </c>
      <c r="B11" s="41" t="s">
        <v>30</v>
      </c>
      <c r="C11" s="42" t="s">
        <v>45</v>
      </c>
      <c r="D11" s="40" t="s">
        <v>32</v>
      </c>
      <c r="E11" s="40" t="s">
        <v>33</v>
      </c>
      <c r="F11" s="40" t="s">
        <v>33</v>
      </c>
      <c r="G11" s="40" t="s">
        <v>46</v>
      </c>
      <c r="H11" s="40"/>
      <c r="I11" s="40"/>
      <c r="J11" s="40"/>
      <c r="K11" s="40"/>
      <c r="L11" s="40"/>
      <c r="M11" s="40" t="s">
        <v>34</v>
      </c>
      <c r="N11" s="40" t="s">
        <v>38</v>
      </c>
      <c r="O11" s="40" t="s">
        <v>36</v>
      </c>
      <c r="P11" s="41" t="s">
        <v>47</v>
      </c>
      <c r="Q11" s="43">
        <v>313000000</v>
      </c>
      <c r="R11" s="43">
        <v>0</v>
      </c>
      <c r="S11" s="43">
        <v>0</v>
      </c>
      <c r="T11" s="43">
        <v>313000000</v>
      </c>
      <c r="U11" s="43">
        <v>313000000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</row>
    <row r="12" spans="1:27" ht="18.95" customHeight="1">
      <c r="A12" s="40" t="s">
        <v>29</v>
      </c>
      <c r="B12" s="41" t="s">
        <v>30</v>
      </c>
      <c r="C12" s="42" t="s">
        <v>48</v>
      </c>
      <c r="D12" s="40" t="s">
        <v>32</v>
      </c>
      <c r="E12" s="40" t="s">
        <v>40</v>
      </c>
      <c r="F12" s="40" t="s">
        <v>33</v>
      </c>
      <c r="G12" s="40"/>
      <c r="H12" s="40"/>
      <c r="I12" s="40"/>
      <c r="J12" s="40"/>
      <c r="K12" s="40"/>
      <c r="L12" s="40"/>
      <c r="M12" s="40" t="s">
        <v>34</v>
      </c>
      <c r="N12" s="40" t="s">
        <v>38</v>
      </c>
      <c r="O12" s="40" t="s">
        <v>36</v>
      </c>
      <c r="P12" s="41" t="s">
        <v>49</v>
      </c>
      <c r="Q12" s="43">
        <v>213000000</v>
      </c>
      <c r="R12" s="43">
        <v>0</v>
      </c>
      <c r="S12" s="43">
        <v>0</v>
      </c>
      <c r="T12" s="43">
        <v>213000000</v>
      </c>
      <c r="U12" s="43">
        <v>0</v>
      </c>
      <c r="V12" s="43">
        <v>213000000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</row>
    <row r="13" spans="1:27" ht="18.95" customHeight="1">
      <c r="A13" s="40" t="s">
        <v>29</v>
      </c>
      <c r="B13" s="41" t="s">
        <v>30</v>
      </c>
      <c r="C13" s="42" t="s">
        <v>50</v>
      </c>
      <c r="D13" s="40" t="s">
        <v>32</v>
      </c>
      <c r="E13" s="40" t="s">
        <v>40</v>
      </c>
      <c r="F13" s="40" t="s">
        <v>40</v>
      </c>
      <c r="G13" s="40"/>
      <c r="H13" s="40"/>
      <c r="I13" s="40"/>
      <c r="J13" s="40"/>
      <c r="K13" s="40"/>
      <c r="L13" s="40"/>
      <c r="M13" s="40" t="s">
        <v>34</v>
      </c>
      <c r="N13" s="40" t="s">
        <v>38</v>
      </c>
      <c r="O13" s="40" t="s">
        <v>36</v>
      </c>
      <c r="P13" s="41" t="s">
        <v>51</v>
      </c>
      <c r="Q13" s="43">
        <v>2629000000</v>
      </c>
      <c r="R13" s="43">
        <v>0</v>
      </c>
      <c r="S13" s="43">
        <v>0</v>
      </c>
      <c r="T13" s="43">
        <v>2629000000</v>
      </c>
      <c r="U13" s="43">
        <v>0</v>
      </c>
      <c r="V13" s="43">
        <v>2521550476.4400001</v>
      </c>
      <c r="W13" s="43">
        <v>107449523.56</v>
      </c>
      <c r="X13" s="43">
        <v>2250966955.3000002</v>
      </c>
      <c r="Y13" s="43">
        <v>1855034083.3900001</v>
      </c>
      <c r="Z13" s="43">
        <v>1855034083.3900001</v>
      </c>
      <c r="AA13" s="43">
        <v>1855034083.3900001</v>
      </c>
    </row>
    <row r="14" spans="1:27" ht="18.95" customHeight="1">
      <c r="A14" s="40" t="s">
        <v>29</v>
      </c>
      <c r="B14" s="41" t="s">
        <v>30</v>
      </c>
      <c r="C14" s="42" t="s">
        <v>52</v>
      </c>
      <c r="D14" s="40" t="s">
        <v>32</v>
      </c>
      <c r="E14" s="40" t="s">
        <v>43</v>
      </c>
      <c r="F14" s="40" t="s">
        <v>43</v>
      </c>
      <c r="G14" s="40" t="s">
        <v>33</v>
      </c>
      <c r="H14" s="40" t="s">
        <v>53</v>
      </c>
      <c r="I14" s="40"/>
      <c r="J14" s="40"/>
      <c r="K14" s="40"/>
      <c r="L14" s="40"/>
      <c r="M14" s="40" t="s">
        <v>34</v>
      </c>
      <c r="N14" s="40" t="s">
        <v>35</v>
      </c>
      <c r="O14" s="40" t="s">
        <v>36</v>
      </c>
      <c r="P14" s="41" t="s">
        <v>54</v>
      </c>
      <c r="Q14" s="43">
        <v>900000000</v>
      </c>
      <c r="R14" s="43">
        <v>0</v>
      </c>
      <c r="S14" s="43">
        <v>0</v>
      </c>
      <c r="T14" s="43">
        <v>900000000</v>
      </c>
      <c r="U14" s="43">
        <v>789536430</v>
      </c>
      <c r="V14" s="43">
        <v>0</v>
      </c>
      <c r="W14" s="43">
        <v>110463570</v>
      </c>
      <c r="X14" s="43">
        <v>0</v>
      </c>
      <c r="Y14" s="43">
        <v>0</v>
      </c>
      <c r="Z14" s="43">
        <v>0</v>
      </c>
      <c r="AA14" s="43">
        <v>0</v>
      </c>
    </row>
    <row r="15" spans="1:27" ht="18.95" customHeight="1">
      <c r="A15" s="40" t="s">
        <v>29</v>
      </c>
      <c r="B15" s="41" t="s">
        <v>30</v>
      </c>
      <c r="C15" s="42" t="s">
        <v>55</v>
      </c>
      <c r="D15" s="40" t="s">
        <v>32</v>
      </c>
      <c r="E15" s="40" t="s">
        <v>43</v>
      </c>
      <c r="F15" s="40" t="s">
        <v>46</v>
      </c>
      <c r="G15" s="40" t="s">
        <v>40</v>
      </c>
      <c r="H15" s="40" t="s">
        <v>56</v>
      </c>
      <c r="I15" s="40"/>
      <c r="J15" s="40"/>
      <c r="K15" s="40"/>
      <c r="L15" s="40"/>
      <c r="M15" s="40" t="s">
        <v>34</v>
      </c>
      <c r="N15" s="40" t="s">
        <v>38</v>
      </c>
      <c r="O15" s="40" t="s">
        <v>36</v>
      </c>
      <c r="P15" s="41" t="s">
        <v>57</v>
      </c>
      <c r="Q15" s="43">
        <v>55000000</v>
      </c>
      <c r="R15" s="43">
        <v>0</v>
      </c>
      <c r="S15" s="43">
        <v>0</v>
      </c>
      <c r="T15" s="43">
        <v>55000000</v>
      </c>
      <c r="U15" s="43">
        <v>0</v>
      </c>
      <c r="V15" s="43">
        <v>47965392</v>
      </c>
      <c r="W15" s="43">
        <v>7034608</v>
      </c>
      <c r="X15" s="43">
        <v>44380569</v>
      </c>
      <c r="Y15" s="43">
        <v>12987131</v>
      </c>
      <c r="Z15" s="43">
        <v>12987131</v>
      </c>
      <c r="AA15" s="43">
        <v>12987131</v>
      </c>
    </row>
    <row r="16" spans="1:27" ht="18.95" customHeight="1">
      <c r="A16" s="40" t="s">
        <v>29</v>
      </c>
      <c r="B16" s="41" t="s">
        <v>30</v>
      </c>
      <c r="C16" s="42" t="s">
        <v>58</v>
      </c>
      <c r="D16" s="40" t="s">
        <v>32</v>
      </c>
      <c r="E16" s="40" t="s">
        <v>43</v>
      </c>
      <c r="F16" s="40" t="s">
        <v>59</v>
      </c>
      <c r="G16" s="40" t="s">
        <v>33</v>
      </c>
      <c r="H16" s="40" t="s">
        <v>60</v>
      </c>
      <c r="I16" s="40"/>
      <c r="J16" s="40"/>
      <c r="K16" s="40"/>
      <c r="L16" s="40"/>
      <c r="M16" s="40" t="s">
        <v>34</v>
      </c>
      <c r="N16" s="40" t="s">
        <v>35</v>
      </c>
      <c r="O16" s="40" t="s">
        <v>36</v>
      </c>
      <c r="P16" s="41" t="s">
        <v>61</v>
      </c>
      <c r="Q16" s="43">
        <v>50000000</v>
      </c>
      <c r="R16" s="43">
        <v>0</v>
      </c>
      <c r="S16" s="43">
        <v>0</v>
      </c>
      <c r="T16" s="43">
        <v>50000000</v>
      </c>
      <c r="U16" s="43">
        <v>0</v>
      </c>
      <c r="V16" s="43">
        <v>0</v>
      </c>
      <c r="W16" s="43">
        <v>50000000</v>
      </c>
      <c r="X16" s="43">
        <v>0</v>
      </c>
      <c r="Y16" s="43">
        <v>0</v>
      </c>
      <c r="Z16" s="43">
        <v>0</v>
      </c>
      <c r="AA16" s="43">
        <v>0</v>
      </c>
    </row>
    <row r="17" spans="1:27" ht="18.95" customHeight="1">
      <c r="A17" s="40" t="s">
        <v>29</v>
      </c>
      <c r="B17" s="41" t="s">
        <v>30</v>
      </c>
      <c r="C17" s="42" t="s">
        <v>62</v>
      </c>
      <c r="D17" s="40" t="s">
        <v>32</v>
      </c>
      <c r="E17" s="40" t="s">
        <v>63</v>
      </c>
      <c r="F17" s="40" t="s">
        <v>33</v>
      </c>
      <c r="G17" s="40"/>
      <c r="H17" s="40"/>
      <c r="I17" s="40"/>
      <c r="J17" s="40"/>
      <c r="K17" s="40"/>
      <c r="L17" s="40"/>
      <c r="M17" s="40" t="s">
        <v>34</v>
      </c>
      <c r="N17" s="40" t="s">
        <v>35</v>
      </c>
      <c r="O17" s="40" t="s">
        <v>36</v>
      </c>
      <c r="P17" s="41" t="s">
        <v>64</v>
      </c>
      <c r="Q17" s="43">
        <v>69000000</v>
      </c>
      <c r="R17" s="43">
        <v>0</v>
      </c>
      <c r="S17" s="43">
        <v>0</v>
      </c>
      <c r="T17" s="43">
        <v>69000000</v>
      </c>
      <c r="U17" s="43">
        <v>0</v>
      </c>
      <c r="V17" s="43">
        <v>65470000</v>
      </c>
      <c r="W17" s="43">
        <v>3530000</v>
      </c>
      <c r="X17" s="43">
        <v>65470000</v>
      </c>
      <c r="Y17" s="43">
        <v>65470000</v>
      </c>
      <c r="Z17" s="43">
        <v>65470000</v>
      </c>
      <c r="AA17" s="43">
        <v>65470000</v>
      </c>
    </row>
    <row r="18" spans="1:27" ht="18.95" customHeight="1">
      <c r="A18" s="40" t="s">
        <v>29</v>
      </c>
      <c r="B18" s="41" t="s">
        <v>30</v>
      </c>
      <c r="C18" s="42" t="s">
        <v>65</v>
      </c>
      <c r="D18" s="40" t="s">
        <v>32</v>
      </c>
      <c r="E18" s="40" t="s">
        <v>63</v>
      </c>
      <c r="F18" s="40" t="s">
        <v>46</v>
      </c>
      <c r="G18" s="40" t="s">
        <v>33</v>
      </c>
      <c r="H18" s="40"/>
      <c r="I18" s="40"/>
      <c r="J18" s="40"/>
      <c r="K18" s="40"/>
      <c r="L18" s="40"/>
      <c r="M18" s="40" t="s">
        <v>34</v>
      </c>
      <c r="N18" s="40" t="s">
        <v>35</v>
      </c>
      <c r="O18" s="40" t="s">
        <v>36</v>
      </c>
      <c r="P18" s="41" t="s">
        <v>66</v>
      </c>
      <c r="Q18" s="43">
        <v>31000000</v>
      </c>
      <c r="R18" s="43">
        <v>0</v>
      </c>
      <c r="S18" s="43">
        <v>0</v>
      </c>
      <c r="T18" s="43">
        <v>31000000</v>
      </c>
      <c r="U18" s="43">
        <v>0</v>
      </c>
      <c r="V18" s="43">
        <v>31000000</v>
      </c>
      <c r="W18" s="43">
        <v>0</v>
      </c>
      <c r="X18" s="43">
        <v>31000000</v>
      </c>
      <c r="Y18" s="43">
        <v>31000000</v>
      </c>
      <c r="Z18" s="43">
        <v>31000000</v>
      </c>
      <c r="AA18" s="43">
        <v>31000000</v>
      </c>
    </row>
    <row r="19" spans="1:27" ht="18.95" customHeight="1">
      <c r="A19" s="40" t="s">
        <v>29</v>
      </c>
      <c r="B19" s="41" t="s">
        <v>30</v>
      </c>
      <c r="C19" s="42" t="s">
        <v>67</v>
      </c>
      <c r="D19" s="40" t="s">
        <v>68</v>
      </c>
      <c r="E19" s="40" t="s">
        <v>69</v>
      </c>
      <c r="F19" s="40" t="s">
        <v>70</v>
      </c>
      <c r="G19" s="40" t="s">
        <v>71</v>
      </c>
      <c r="H19" s="40"/>
      <c r="I19" s="40"/>
      <c r="J19" s="40"/>
      <c r="K19" s="40"/>
      <c r="L19" s="40"/>
      <c r="M19" s="40" t="s">
        <v>34</v>
      </c>
      <c r="N19" s="40" t="s">
        <v>35</v>
      </c>
      <c r="O19" s="40" t="s">
        <v>36</v>
      </c>
      <c r="P19" s="41" t="s">
        <v>72</v>
      </c>
      <c r="Q19" s="43">
        <v>991239620</v>
      </c>
      <c r="R19" s="43">
        <v>0</v>
      </c>
      <c r="S19" s="43">
        <v>0</v>
      </c>
      <c r="T19" s="43">
        <v>991239620</v>
      </c>
      <c r="U19" s="43">
        <v>0</v>
      </c>
      <c r="V19" s="43">
        <v>989601795</v>
      </c>
      <c r="W19" s="43">
        <v>1637825</v>
      </c>
      <c r="X19" s="43">
        <v>988114194</v>
      </c>
      <c r="Y19" s="43">
        <v>800202895</v>
      </c>
      <c r="Z19" s="43">
        <v>800202895</v>
      </c>
      <c r="AA19" s="43">
        <v>800202895</v>
      </c>
    </row>
    <row r="20" spans="1:27" ht="18.95" customHeight="1">
      <c r="A20" s="40" t="s">
        <v>29</v>
      </c>
      <c r="B20" s="41" t="s">
        <v>30</v>
      </c>
      <c r="C20" s="42" t="s">
        <v>67</v>
      </c>
      <c r="D20" s="40" t="s">
        <v>68</v>
      </c>
      <c r="E20" s="40" t="s">
        <v>69</v>
      </c>
      <c r="F20" s="40" t="s">
        <v>70</v>
      </c>
      <c r="G20" s="40" t="s">
        <v>71</v>
      </c>
      <c r="H20" s="40"/>
      <c r="I20" s="40"/>
      <c r="J20" s="40"/>
      <c r="K20" s="40"/>
      <c r="L20" s="40"/>
      <c r="M20" s="40" t="s">
        <v>34</v>
      </c>
      <c r="N20" s="40" t="s">
        <v>38</v>
      </c>
      <c r="O20" s="40" t="s">
        <v>36</v>
      </c>
      <c r="P20" s="41" t="s">
        <v>72</v>
      </c>
      <c r="Q20" s="43">
        <v>4797559567</v>
      </c>
      <c r="R20" s="43">
        <v>0</v>
      </c>
      <c r="S20" s="43">
        <v>0</v>
      </c>
      <c r="T20" s="43">
        <v>4797559567</v>
      </c>
      <c r="U20" s="43">
        <v>0</v>
      </c>
      <c r="V20" s="43">
        <v>3298704167.6700001</v>
      </c>
      <c r="W20" s="43">
        <v>1498855399.3299999</v>
      </c>
      <c r="X20" s="43">
        <v>3232018061.6700001</v>
      </c>
      <c r="Y20" s="43">
        <v>2560555471</v>
      </c>
      <c r="Z20" s="43">
        <v>2560555471</v>
      </c>
      <c r="AA20" s="43">
        <v>2560555471</v>
      </c>
    </row>
    <row r="21" spans="1:27" ht="18.95" customHeight="1">
      <c r="A21" s="40" t="s">
        <v>29</v>
      </c>
      <c r="B21" s="41" t="s">
        <v>30</v>
      </c>
      <c r="C21" s="42" t="s">
        <v>73</v>
      </c>
      <c r="D21" s="40" t="s">
        <v>68</v>
      </c>
      <c r="E21" s="40" t="s">
        <v>69</v>
      </c>
      <c r="F21" s="40" t="s">
        <v>70</v>
      </c>
      <c r="G21" s="40" t="s">
        <v>74</v>
      </c>
      <c r="H21" s="40"/>
      <c r="I21" s="40"/>
      <c r="J21" s="40"/>
      <c r="K21" s="40"/>
      <c r="L21" s="40"/>
      <c r="M21" s="40" t="s">
        <v>34</v>
      </c>
      <c r="N21" s="40" t="s">
        <v>38</v>
      </c>
      <c r="O21" s="40" t="s">
        <v>36</v>
      </c>
      <c r="P21" s="41" t="s">
        <v>75</v>
      </c>
      <c r="Q21" s="43">
        <v>1848303211</v>
      </c>
      <c r="R21" s="43">
        <v>0</v>
      </c>
      <c r="S21" s="43">
        <v>0</v>
      </c>
      <c r="T21" s="43">
        <v>1848303211</v>
      </c>
      <c r="U21" s="43">
        <v>0</v>
      </c>
      <c r="V21" s="43">
        <v>1765798097</v>
      </c>
      <c r="W21" s="43">
        <v>82505114</v>
      </c>
      <c r="X21" s="43">
        <v>1765798097</v>
      </c>
      <c r="Y21" s="43">
        <v>1474522622</v>
      </c>
      <c r="Z21" s="43">
        <v>1474522622</v>
      </c>
      <c r="AA21" s="43">
        <v>1474522622</v>
      </c>
    </row>
    <row r="22" spans="1:27" ht="18.95" customHeight="1">
      <c r="A22" s="40" t="s">
        <v>29</v>
      </c>
      <c r="B22" s="41" t="s">
        <v>30</v>
      </c>
      <c r="C22" s="42" t="s">
        <v>76</v>
      </c>
      <c r="D22" s="40" t="s">
        <v>68</v>
      </c>
      <c r="E22" s="40" t="s">
        <v>69</v>
      </c>
      <c r="F22" s="40" t="s">
        <v>70</v>
      </c>
      <c r="G22" s="40" t="s">
        <v>77</v>
      </c>
      <c r="H22" s="40"/>
      <c r="I22" s="40"/>
      <c r="J22" s="40"/>
      <c r="K22" s="40"/>
      <c r="L22" s="40"/>
      <c r="M22" s="40" t="s">
        <v>34</v>
      </c>
      <c r="N22" s="40" t="s">
        <v>38</v>
      </c>
      <c r="O22" s="40" t="s">
        <v>36</v>
      </c>
      <c r="P22" s="41" t="s">
        <v>78</v>
      </c>
      <c r="Q22" s="43">
        <v>1901494782</v>
      </c>
      <c r="R22" s="43">
        <v>0</v>
      </c>
      <c r="S22" s="43">
        <v>0</v>
      </c>
      <c r="T22" s="43">
        <v>1901494782</v>
      </c>
      <c r="U22" s="43">
        <v>0</v>
      </c>
      <c r="V22" s="43">
        <v>1345226965</v>
      </c>
      <c r="W22" s="43">
        <v>556267817</v>
      </c>
      <c r="X22" s="43">
        <v>1332557965</v>
      </c>
      <c r="Y22" s="43">
        <v>1019319272</v>
      </c>
      <c r="Z22" s="43">
        <v>1019319272</v>
      </c>
      <c r="AA22" s="43">
        <v>1019319272</v>
      </c>
    </row>
    <row r="23" spans="1:27" ht="18.95" customHeight="1">
      <c r="A23" s="40" t="s">
        <v>29</v>
      </c>
      <c r="B23" s="41" t="s">
        <v>30</v>
      </c>
      <c r="C23" s="42" t="s">
        <v>79</v>
      </c>
      <c r="D23" s="40" t="s">
        <v>68</v>
      </c>
      <c r="E23" s="40" t="s">
        <v>69</v>
      </c>
      <c r="F23" s="40" t="s">
        <v>70</v>
      </c>
      <c r="G23" s="40" t="s">
        <v>80</v>
      </c>
      <c r="H23" s="40"/>
      <c r="I23" s="40"/>
      <c r="J23" s="40"/>
      <c r="K23" s="40"/>
      <c r="L23" s="40"/>
      <c r="M23" s="40" t="s">
        <v>34</v>
      </c>
      <c r="N23" s="40" t="s">
        <v>38</v>
      </c>
      <c r="O23" s="40" t="s">
        <v>36</v>
      </c>
      <c r="P23" s="41" t="s">
        <v>81</v>
      </c>
      <c r="Q23" s="43">
        <v>1905200000</v>
      </c>
      <c r="R23" s="43">
        <v>0</v>
      </c>
      <c r="S23" s="43">
        <v>0</v>
      </c>
      <c r="T23" s="43">
        <v>1905200000</v>
      </c>
      <c r="U23" s="43">
        <v>0</v>
      </c>
      <c r="V23" s="43">
        <v>1340186703</v>
      </c>
      <c r="W23" s="43">
        <v>565013297</v>
      </c>
      <c r="X23" s="43">
        <v>1269952965</v>
      </c>
      <c r="Y23" s="43">
        <v>974500372</v>
      </c>
      <c r="Z23" s="43">
        <v>974500372</v>
      </c>
      <c r="AA23" s="43">
        <v>974500372</v>
      </c>
    </row>
    <row r="24" spans="1:27" ht="18.95" customHeight="1">
      <c r="A24" s="40" t="s">
        <v>29</v>
      </c>
      <c r="B24" s="41" t="s">
        <v>30</v>
      </c>
      <c r="C24" s="42" t="s">
        <v>82</v>
      </c>
      <c r="D24" s="40" t="s">
        <v>68</v>
      </c>
      <c r="E24" s="40" t="s">
        <v>69</v>
      </c>
      <c r="F24" s="40" t="s">
        <v>70</v>
      </c>
      <c r="G24" s="40" t="s">
        <v>83</v>
      </c>
      <c r="H24" s="40"/>
      <c r="I24" s="40"/>
      <c r="J24" s="40"/>
      <c r="K24" s="40"/>
      <c r="L24" s="40"/>
      <c r="M24" s="40" t="s">
        <v>34</v>
      </c>
      <c r="N24" s="40" t="s">
        <v>38</v>
      </c>
      <c r="O24" s="40" t="s">
        <v>36</v>
      </c>
      <c r="P24" s="41" t="s">
        <v>84</v>
      </c>
      <c r="Q24" s="43">
        <v>3002406250</v>
      </c>
      <c r="R24" s="43">
        <v>0</v>
      </c>
      <c r="S24" s="43">
        <v>0</v>
      </c>
      <c r="T24" s="43">
        <v>3002406250</v>
      </c>
      <c r="U24" s="43">
        <v>0</v>
      </c>
      <c r="V24" s="43">
        <v>2198175932</v>
      </c>
      <c r="W24" s="43">
        <v>804230318</v>
      </c>
      <c r="X24" s="43">
        <v>1975944245</v>
      </c>
      <c r="Y24" s="43">
        <v>1186155246</v>
      </c>
      <c r="Z24" s="43">
        <v>1186155246</v>
      </c>
      <c r="AA24" s="43">
        <v>1186155246</v>
      </c>
    </row>
    <row r="25" spans="1:27" ht="18.95" customHeight="1">
      <c r="A25" s="40" t="s">
        <v>29</v>
      </c>
      <c r="B25" s="41" t="s">
        <v>30</v>
      </c>
      <c r="C25" s="42" t="s">
        <v>85</v>
      </c>
      <c r="D25" s="40" t="s">
        <v>68</v>
      </c>
      <c r="E25" s="40" t="s">
        <v>86</v>
      </c>
      <c r="F25" s="40" t="s">
        <v>70</v>
      </c>
      <c r="G25" s="40" t="s">
        <v>71</v>
      </c>
      <c r="H25" s="40"/>
      <c r="I25" s="40"/>
      <c r="J25" s="40"/>
      <c r="K25" s="40"/>
      <c r="L25" s="40"/>
      <c r="M25" s="40" t="s">
        <v>34</v>
      </c>
      <c r="N25" s="40" t="s">
        <v>38</v>
      </c>
      <c r="O25" s="40" t="s">
        <v>36</v>
      </c>
      <c r="P25" s="41" t="s">
        <v>87</v>
      </c>
      <c r="Q25" s="43">
        <v>2884000000</v>
      </c>
      <c r="R25" s="43">
        <v>0</v>
      </c>
      <c r="S25" s="43">
        <v>0</v>
      </c>
      <c r="T25" s="43">
        <v>2884000000</v>
      </c>
      <c r="U25" s="43">
        <v>0</v>
      </c>
      <c r="V25" s="43">
        <v>1880156701</v>
      </c>
      <c r="W25" s="43">
        <v>1003843299</v>
      </c>
      <c r="X25" s="43">
        <v>1722651124</v>
      </c>
      <c r="Y25" s="43">
        <v>1259156399</v>
      </c>
      <c r="Z25" s="43">
        <v>1259156399</v>
      </c>
      <c r="AA25" s="43">
        <v>1259156399</v>
      </c>
    </row>
    <row r="26" spans="1:27" ht="18.95" customHeight="1">
      <c r="A26" s="40" t="s">
        <v>29</v>
      </c>
      <c r="B26" s="41" t="s">
        <v>30</v>
      </c>
      <c r="C26" s="42" t="s">
        <v>88</v>
      </c>
      <c r="D26" s="40" t="s">
        <v>68</v>
      </c>
      <c r="E26" s="40" t="s">
        <v>86</v>
      </c>
      <c r="F26" s="40" t="s">
        <v>70</v>
      </c>
      <c r="G26" s="40" t="s">
        <v>74</v>
      </c>
      <c r="H26" s="40"/>
      <c r="I26" s="40"/>
      <c r="J26" s="40"/>
      <c r="K26" s="40"/>
      <c r="L26" s="40"/>
      <c r="M26" s="40" t="s">
        <v>34</v>
      </c>
      <c r="N26" s="40" t="s">
        <v>35</v>
      </c>
      <c r="O26" s="40" t="s">
        <v>36</v>
      </c>
      <c r="P26" s="41" t="s">
        <v>89</v>
      </c>
      <c r="Q26" s="43">
        <v>6032000000</v>
      </c>
      <c r="R26" s="43">
        <v>0</v>
      </c>
      <c r="S26" s="43">
        <v>0</v>
      </c>
      <c r="T26" s="43">
        <v>6032000000</v>
      </c>
      <c r="U26" s="43">
        <v>0</v>
      </c>
      <c r="V26" s="43">
        <v>5087515705.2799997</v>
      </c>
      <c r="W26" s="43">
        <v>944484294.72000003</v>
      </c>
      <c r="X26" s="43">
        <v>2910476734.2800002</v>
      </c>
      <c r="Y26" s="43">
        <v>2303374560.5300002</v>
      </c>
      <c r="Z26" s="43">
        <v>2303374560.5300002</v>
      </c>
      <c r="AA26" s="43">
        <v>2303374560.5300002</v>
      </c>
    </row>
    <row r="27" spans="1:27" ht="18.95" customHeight="1">
      <c r="A27" s="40" t="s">
        <v>29</v>
      </c>
      <c r="B27" s="41" t="s">
        <v>30</v>
      </c>
      <c r="C27" s="42" t="s">
        <v>90</v>
      </c>
      <c r="D27" s="40" t="s">
        <v>68</v>
      </c>
      <c r="E27" s="40" t="s">
        <v>86</v>
      </c>
      <c r="F27" s="40" t="s">
        <v>70</v>
      </c>
      <c r="G27" s="40" t="s">
        <v>77</v>
      </c>
      <c r="H27" s="40"/>
      <c r="I27" s="40"/>
      <c r="J27" s="40"/>
      <c r="K27" s="40"/>
      <c r="L27" s="40"/>
      <c r="M27" s="40" t="s">
        <v>34</v>
      </c>
      <c r="N27" s="40" t="s">
        <v>38</v>
      </c>
      <c r="O27" s="40" t="s">
        <v>36</v>
      </c>
      <c r="P27" s="41" t="s">
        <v>91</v>
      </c>
      <c r="Q27" s="43">
        <v>871036190</v>
      </c>
      <c r="R27" s="43">
        <v>0</v>
      </c>
      <c r="S27" s="43">
        <v>0</v>
      </c>
      <c r="T27" s="43">
        <v>871036190</v>
      </c>
      <c r="U27" s="43">
        <v>0</v>
      </c>
      <c r="V27" s="43">
        <v>789873724</v>
      </c>
      <c r="W27" s="43">
        <v>81162466</v>
      </c>
      <c r="X27" s="43">
        <v>760765265</v>
      </c>
      <c r="Y27" s="43">
        <v>501236654</v>
      </c>
      <c r="Z27" s="43">
        <v>501236654</v>
      </c>
      <c r="AA27" s="43">
        <v>501236654</v>
      </c>
    </row>
    <row r="28" spans="1:27" ht="18.95" customHeight="1">
      <c r="A28" s="40" t="s">
        <v>29</v>
      </c>
      <c r="B28" s="41" t="s">
        <v>30</v>
      </c>
      <c r="C28" s="42" t="s">
        <v>117</v>
      </c>
      <c r="D28" s="40" t="s">
        <v>68</v>
      </c>
      <c r="E28" s="40" t="s">
        <v>86</v>
      </c>
      <c r="F28" s="40" t="s">
        <v>70</v>
      </c>
      <c r="G28" s="40" t="s">
        <v>80</v>
      </c>
      <c r="H28" s="40" t="s">
        <v>1</v>
      </c>
      <c r="I28" s="40" t="s">
        <v>1</v>
      </c>
      <c r="J28" s="40" t="s">
        <v>1</v>
      </c>
      <c r="K28" s="40" t="s">
        <v>1</v>
      </c>
      <c r="L28" s="40" t="s">
        <v>1</v>
      </c>
      <c r="M28" s="40" t="s">
        <v>34</v>
      </c>
      <c r="N28" s="40" t="s">
        <v>35</v>
      </c>
      <c r="O28" s="40" t="s">
        <v>36</v>
      </c>
      <c r="P28" s="41" t="s">
        <v>118</v>
      </c>
      <c r="Q28" s="43">
        <v>19912760380</v>
      </c>
      <c r="R28" s="43">
        <v>0</v>
      </c>
      <c r="S28" s="43">
        <v>0</v>
      </c>
      <c r="T28" s="43">
        <v>19912760380</v>
      </c>
      <c r="U28" s="43">
        <v>0</v>
      </c>
      <c r="V28" s="43">
        <v>99750000</v>
      </c>
      <c r="W28" s="43">
        <v>19813010380</v>
      </c>
      <c r="X28" s="43">
        <v>99750000</v>
      </c>
      <c r="Y28" s="43">
        <v>83283333</v>
      </c>
      <c r="Z28" s="43">
        <v>83283333</v>
      </c>
      <c r="AA28" s="43">
        <v>83283333</v>
      </c>
    </row>
    <row r="29" spans="1:27" ht="18.95" customHeight="1">
      <c r="A29" s="40" t="s">
        <v>1</v>
      </c>
      <c r="B29" s="41" t="s">
        <v>1</v>
      </c>
      <c r="C29" s="42" t="s">
        <v>1</v>
      </c>
      <c r="D29" s="40" t="s">
        <v>1</v>
      </c>
      <c r="E29" s="40" t="s">
        <v>1</v>
      </c>
      <c r="F29" s="40" t="s">
        <v>1</v>
      </c>
      <c r="G29" s="40" t="s">
        <v>1</v>
      </c>
      <c r="H29" s="40" t="s">
        <v>1</v>
      </c>
      <c r="I29" s="40" t="s">
        <v>1</v>
      </c>
      <c r="J29" s="40" t="s">
        <v>1</v>
      </c>
      <c r="K29" s="40" t="s">
        <v>1</v>
      </c>
      <c r="L29" s="40" t="s">
        <v>1</v>
      </c>
      <c r="M29" s="40" t="s">
        <v>1</v>
      </c>
      <c r="N29" s="40" t="s">
        <v>1</v>
      </c>
      <c r="O29" s="40" t="s">
        <v>1</v>
      </c>
      <c r="P29" s="41" t="s">
        <v>1</v>
      </c>
      <c r="Q29" s="43">
        <v>61405000000</v>
      </c>
      <c r="R29" s="43">
        <v>0</v>
      </c>
      <c r="S29" s="43">
        <v>0</v>
      </c>
      <c r="T29" s="43">
        <v>61405000000</v>
      </c>
      <c r="U29" s="43">
        <v>1102536430</v>
      </c>
      <c r="V29" s="43">
        <v>33116483243.389999</v>
      </c>
      <c r="W29" s="43">
        <v>27185980326.610001</v>
      </c>
      <c r="X29" s="43">
        <v>29645718713.25</v>
      </c>
      <c r="Y29" s="43">
        <v>25322670576.919998</v>
      </c>
      <c r="Z29" s="43">
        <v>25322670576.919998</v>
      </c>
      <c r="AA29" s="43">
        <v>25322670576.919998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FUNCIONAMIENTO</vt:lpstr>
      <vt:lpstr>INVERSIÓN</vt:lpstr>
      <vt:lpstr>EJECUCIÓN POR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2021-01-12T16:53:24Z</dcterms:created>
  <dcterms:modified xsi:type="dcterms:W3CDTF">2021-12-27T15:01:26Z</dcterms:modified>
</cp:coreProperties>
</file>