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NOVIEMBRE\"/>
    </mc:Choice>
  </mc:AlternateContent>
  <bookViews>
    <workbookView xWindow="0" yWindow="0" windowWidth="28800" windowHeight="11400" activeTab="2"/>
  </bookViews>
  <sheets>
    <sheet name="FUNCIONAMIENTO" sheetId="3" r:id="rId1"/>
    <sheet name="INVERSIÓN" sheetId="2" r:id="rId2"/>
    <sheet name="EJECUCIÓN X RUBROS" sheetId="5" r:id="rId3"/>
  </sheets>
  <definedNames>
    <definedName name="_xlnm._FilterDatabase" localSheetId="2" hidden="1">'EJECUCIÓN X RUBROS'!$A$4:$AC$29</definedName>
  </definedNames>
  <calcPr calcId="162913"/>
</workbook>
</file>

<file path=xl/calcChain.xml><?xml version="1.0" encoding="utf-8"?>
<calcChain xmlns="http://schemas.openxmlformats.org/spreadsheetml/2006/main">
  <c r="G12" i="2" l="1"/>
  <c r="B7" i="3" l="1"/>
  <c r="D3" i="3" l="1"/>
  <c r="F3" i="3"/>
  <c r="E7" i="3" l="1"/>
  <c r="C7" i="3"/>
  <c r="F7" i="3" l="1"/>
  <c r="F4" i="3"/>
  <c r="D4" i="3" l="1"/>
  <c r="D5" i="3"/>
  <c r="J7" i="2" l="1"/>
  <c r="H6" i="3" l="1"/>
  <c r="J6" i="2" l="1"/>
  <c r="J9" i="2" l="1"/>
  <c r="J8" i="2"/>
  <c r="H8" i="2"/>
  <c r="F8" i="2"/>
  <c r="H7" i="2"/>
  <c r="F7" i="2"/>
  <c r="H4" i="3"/>
  <c r="H5" i="3"/>
  <c r="F5" i="3"/>
  <c r="F6" i="3"/>
  <c r="D6" i="3"/>
  <c r="H3" i="3"/>
  <c r="G7" i="3"/>
  <c r="I12" i="2"/>
  <c r="E12" i="2"/>
  <c r="D12" i="2"/>
  <c r="J11" i="2"/>
  <c r="H11" i="2"/>
  <c r="F11" i="2"/>
  <c r="J10" i="2"/>
  <c r="H10" i="2"/>
  <c r="F10" i="2"/>
  <c r="H9" i="2"/>
  <c r="F9" i="2"/>
  <c r="H6" i="2"/>
  <c r="F6" i="2"/>
  <c r="J5" i="2"/>
  <c r="H5" i="2"/>
  <c r="F5" i="2"/>
  <c r="J4" i="2"/>
  <c r="H4" i="2"/>
  <c r="F4" i="2"/>
  <c r="D7" i="3" l="1"/>
  <c r="XFA10" i="2"/>
  <c r="J12" i="2"/>
  <c r="F12" i="2"/>
  <c r="H12" i="2"/>
  <c r="H7" i="3"/>
</calcChain>
</file>

<file path=xl/sharedStrings.xml><?xml version="1.0" encoding="utf-8"?>
<sst xmlns="http://schemas.openxmlformats.org/spreadsheetml/2006/main" count="451" uniqueCount="118">
  <si>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</si>
  <si>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</si>
  <si>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</si>
  <si>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</si>
  <si>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</si>
  <si>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</si>
  <si>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</si>
  <si>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</si>
  <si>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</si>
  <si>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</si>
  <si>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</si>
  <si>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</si>
  <si>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</si>
  <si>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</si>
  <si>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</si>
  <si>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</si>
  <si>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</si>
  <si>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</si>
  <si>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</si>
  <si>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</si>
  <si>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</si>
  <si>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</si>
  <si>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</si>
  <si>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</si>
  <si>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</si>
  <si>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</si>
  <si>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</si>
  <si>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</si>
  <si>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</si>
  <si>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</si>
  <si>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</si>
  <si>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</si>
  <si>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</si>
  <si>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</si>
  <si>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</si>
  <si>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</si>
  <si>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</si>
  <si>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</si>
  <si>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</si>
  <si>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</si>
  <si>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</si>
  <si>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</si>
  <si>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</si>
  <si>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</si>
  <si>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</si>
  <si>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</si>
  <si>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</si>
  <si>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</si>
  <si>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</si>
  <si>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</si>
  <si>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</si>
  <si>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</si>
  <si>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</si>
  <si>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</si>
  <si>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</si>
  <si>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</si>
  <si>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</si>
  <si>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</si>
  <si>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</si>
  <si>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</si>
  <si>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</si>
  <si>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</si>
  <si>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</si>
  <si>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</si>
  <si>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</si>
  <si>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</si>
  <si>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</si>
  <si>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</si>
  <si>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</si>
  <si>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</si>
  <si>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</si>
  <si>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</si>
  <si>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</si>
  <si>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</si>
  <si>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</si>
  <si>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</si>
  <si>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</si>
  <si>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</si>
  <si>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</si>
  <si>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</si>
  <si>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</si>
  <si>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</si>
  <si>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</si>
  <si>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</si>
  <si>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</si>
  <si>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</si>
  <si>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</si>
  <si>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</si>
  <si>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</si>
  <si>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</si>
  <si>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</si>
  <si>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</si>
  <si>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</si>
  <si>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</si>
  <si>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</si>
  <si>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</si>
  <si>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</si>
  <si>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</si>
  <si>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</si>
  <si>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</si>
  <si>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</si>
  <si>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</si>
  <si>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</si>
  <si>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</si>
  <si>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</si>
  <si>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</si>
  <si>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</si>
  <si>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</si>
  <si>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</si>
  <si>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</si>
  <si>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</si>
  <si>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</si>
  <si>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</si>
  <si>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Año Fiscal:</t>
  </si>
  <si>
    <t>TOTALES</t>
  </si>
  <si>
    <t>Enero-Noviembre</t>
  </si>
  <si>
    <t xml:space="preserve">SUPERINTENDENCIA DE LA ECONOMÍA SOLIDARIA 
GASTOS DE FUNCIONAMIENTO -  30 DE NOVIEMBRE DE 2020
</t>
  </si>
  <si>
    <t xml:space="preserve">
SUPERINTENDENCIA DE LA ECONOMIA SOLIDARIA
GASTOS DE INVERSIÓN - 30 DE NOVIEMBRE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</si>
</sst>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_-[$$-240A]\ * #,##0.00_-;\-[$$-240A]\ * #,##0.00_-;_-[$$-240A]\ * &quot;-&quot;??_-;_-@_-"/>
    <numFmt numFmtId="167" formatCode="#,##0,,"/>
    <numFmt numFmtId="168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41" fontId="3" fillId="0" borderId="3" xfId="2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165" fontId="0" fillId="0" borderId="0" xfId="0" applyNumberFormat="1" applyFill="1"/>
    <xf numFmtId="41" fontId="3" fillId="0" borderId="0" xfId="2" applyFont="1" applyFill="1"/>
    <xf numFmtId="0" fontId="3" fillId="0" borderId="0" xfId="0" applyFont="1" applyFill="1"/>
    <xf numFmtId="41" fontId="3" fillId="0" borderId="0" xfId="0" applyNumberFormat="1" applyFont="1" applyFill="1"/>
    <xf numFmtId="0" fontId="4" fillId="0" borderId="0" xfId="0" applyFont="1" applyFill="1"/>
    <xf numFmtId="41" fontId="3" fillId="0" borderId="3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/>
    </xf>
    <xf numFmtId="41" fontId="6" fillId="0" borderId="3" xfId="2" applyFont="1" applyFill="1" applyBorder="1" applyAlignment="1">
      <alignment horizontal="center" vertical="center" wrapText="1"/>
    </xf>
    <xf numFmtId="10" fontId="3" fillId="0" borderId="4" xfId="3" applyNumberFormat="1" applyFont="1" applyBorder="1" applyAlignment="1">
      <alignment horizontal="center" vertical="center"/>
    </xf>
    <xf numFmtId="10" fontId="6" fillId="0" borderId="0" xfId="0" applyNumberFormat="1" applyFont="1"/>
    <xf numFmtId="0" fontId="6" fillId="0" borderId="0" xfId="0" applyFont="1" applyFill="1"/>
    <xf numFmtId="0" fontId="5" fillId="4" borderId="5" xfId="0" applyFont="1" applyFill="1" applyBorder="1" applyAlignment="1">
      <alignment horizontal="center" vertical="center"/>
    </xf>
    <xf numFmtId="41" fontId="5" fillId="4" borderId="6" xfId="2" applyFont="1" applyFill="1" applyBorder="1" applyAlignment="1">
      <alignment horizontal="center" vertical="center" wrapText="1"/>
    </xf>
    <xf numFmtId="10" fontId="4" fillId="4" borderId="6" xfId="3" applyNumberFormat="1" applyFont="1" applyFill="1" applyBorder="1" applyAlignment="1">
      <alignment horizontal="center" vertical="center"/>
    </xf>
    <xf numFmtId="10" fontId="4" fillId="4" borderId="7" xfId="3" applyNumberFormat="1" applyFont="1" applyFill="1" applyBorder="1" applyAlignment="1">
      <alignment horizontal="center" vertical="center"/>
    </xf>
    <xf numFmtId="41" fontId="4" fillId="4" borderId="3" xfId="2" applyFont="1" applyFill="1" applyBorder="1" applyAlignment="1">
      <alignment horizontal="center" vertical="center" wrapText="1"/>
    </xf>
    <xf numFmtId="41" fontId="4" fillId="4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7" fontId="4" fillId="4" borderId="3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1" fontId="4" fillId="3" borderId="10" xfId="2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/>
    </xf>
    <xf numFmtId="10" fontId="4" fillId="3" borderId="6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 vertical="center" wrapText="1"/>
    </xf>
    <xf numFmtId="10" fontId="4" fillId="3" borderId="7" xfId="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8" fontId="9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41" fontId="3" fillId="2" borderId="3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zoomScaleNormal="100" workbookViewId="0">
      <selection activeCell="E6" sqref="E6"/>
    </sheetView>
  </sheetViews>
  <sheetFormatPr baseColWidth="10" defaultRowHeight="12" x14ac:dyDescent="0.2"/>
  <cols>
    <col min="1" max="1" width="31.28515625" style="10" customWidth="1"/>
    <col min="2" max="2" width="18.140625" style="10" customWidth="1"/>
    <col min="3" max="3" width="17.5703125" style="10" customWidth="1"/>
    <col min="4" max="4" width="14" style="10" customWidth="1"/>
    <col min="5" max="5" width="16.42578125" style="10" customWidth="1"/>
    <col min="6" max="6" width="12.7109375" style="10" customWidth="1"/>
    <col min="7" max="7" width="16.42578125" style="10" customWidth="1"/>
    <col min="8" max="8" width="11.85546875" style="10" customWidth="1"/>
    <col min="9" max="9" width="12.28515625" style="10" bestFit="1" customWidth="1"/>
    <col min="10" max="10" width="14.42578125" style="10" bestFit="1" customWidth="1"/>
    <col min="11" max="16384" width="11.42578125" style="10"/>
  </cols>
  <sheetData>
    <row r="1" spans="1:10" ht="38.25" customHeight="1" x14ac:dyDescent="0.2">
      <c r="A1" s="47" t="s">
        <v>116</v>
      </c>
      <c r="B1" s="48"/>
      <c r="C1" s="48"/>
      <c r="D1" s="48"/>
      <c r="E1" s="48"/>
      <c r="F1" s="48"/>
      <c r="G1" s="48"/>
      <c r="H1" s="49"/>
    </row>
    <row r="2" spans="1:10" ht="24" x14ac:dyDescent="0.2">
      <c r="A2" s="23" t="s">
        <v>6</v>
      </c>
      <c r="B2" s="22" t="s">
        <v>96</v>
      </c>
      <c r="C2" s="22" t="s">
        <v>97</v>
      </c>
      <c r="D2" s="25" t="s">
        <v>98</v>
      </c>
      <c r="E2" s="22" t="s">
        <v>99</v>
      </c>
      <c r="F2" s="26" t="s">
        <v>100</v>
      </c>
      <c r="G2" s="22" t="s">
        <v>101</v>
      </c>
      <c r="H2" s="27" t="s">
        <v>102</v>
      </c>
    </row>
    <row r="3" spans="1:10" ht="30" customHeight="1" x14ac:dyDescent="0.2">
      <c r="A3" s="11" t="s">
        <v>108</v>
      </c>
      <c r="B3" s="12">
        <v>12996520065</v>
      </c>
      <c r="C3" s="12">
        <v>11516054743</v>
      </c>
      <c r="D3" s="13">
        <f>+C3/B3</f>
        <v>0.8860875592392663</v>
      </c>
      <c r="E3" s="12">
        <v>11189578337</v>
      </c>
      <c r="F3" s="2">
        <f>+E3/B3</f>
        <v>0.86096726516306887</v>
      </c>
      <c r="G3" s="12">
        <v>11189578337</v>
      </c>
      <c r="H3" s="15">
        <f>+G3/E3</f>
        <v>1</v>
      </c>
    </row>
    <row r="4" spans="1:10" ht="32.25" customHeight="1" x14ac:dyDescent="0.2">
      <c r="A4" s="11" t="s">
        <v>109</v>
      </c>
      <c r="B4" s="12">
        <v>2832291876</v>
      </c>
      <c r="C4" s="12">
        <v>2417251911.5</v>
      </c>
      <c r="D4" s="13">
        <f>+C4/B4</f>
        <v>0.85346144300418847</v>
      </c>
      <c r="E4" s="14">
        <v>2133413854.5799999</v>
      </c>
      <c r="F4" s="2">
        <f>+E4/B4</f>
        <v>0.75324646893136793</v>
      </c>
      <c r="G4" s="12">
        <v>1727953764.1500001</v>
      </c>
      <c r="H4" s="15">
        <f>+G4/E4</f>
        <v>0.80994775600638358</v>
      </c>
    </row>
    <row r="5" spans="1:10" ht="33.75" customHeight="1" x14ac:dyDescent="0.2">
      <c r="A5" s="11" t="s">
        <v>110</v>
      </c>
      <c r="B5" s="12">
        <v>1164708124</v>
      </c>
      <c r="C5" s="12">
        <v>60538185</v>
      </c>
      <c r="D5" s="2">
        <f>+C5/B5</f>
        <v>5.1977129507855997E-2</v>
      </c>
      <c r="E5" s="14">
        <v>60538185</v>
      </c>
      <c r="F5" s="2">
        <f>+E5/B5</f>
        <v>5.1977129507855997E-2</v>
      </c>
      <c r="G5" s="12">
        <v>60538185</v>
      </c>
      <c r="H5" s="15">
        <f>+G5/E5</f>
        <v>1</v>
      </c>
      <c r="I5" s="16"/>
    </row>
    <row r="6" spans="1:10" ht="40.5" customHeight="1" x14ac:dyDescent="0.2">
      <c r="A6" s="11" t="s">
        <v>111</v>
      </c>
      <c r="B6" s="12">
        <v>146479935</v>
      </c>
      <c r="C6" s="12">
        <v>138464935</v>
      </c>
      <c r="D6" s="2">
        <f>+C6/B6</f>
        <v>0.94528260816063303</v>
      </c>
      <c r="E6" s="14">
        <v>138464935</v>
      </c>
      <c r="F6" s="2">
        <f>+E6/B6</f>
        <v>0.94528260816063303</v>
      </c>
      <c r="G6" s="14">
        <v>138464935</v>
      </c>
      <c r="H6" s="15">
        <f>+G6/E6</f>
        <v>1</v>
      </c>
    </row>
    <row r="7" spans="1:10" s="17" customFormat="1" ht="24.75" customHeight="1" thickBot="1" x14ac:dyDescent="0.25">
      <c r="A7" s="18" t="s">
        <v>114</v>
      </c>
      <c r="B7" s="19">
        <f>SUM(B3:B6)</f>
        <v>17140000000</v>
      </c>
      <c r="C7" s="19">
        <f>SUM(C3:C6)</f>
        <v>14132309774.5</v>
      </c>
      <c r="D7" s="20">
        <f>+C7/B7</f>
        <v>0.82452215720536759</v>
      </c>
      <c r="E7" s="19">
        <f>SUM(E3:E6)</f>
        <v>13521995311.58</v>
      </c>
      <c r="F7" s="20">
        <f>+E7/B7</f>
        <v>0.78891454559976659</v>
      </c>
      <c r="G7" s="19">
        <f>SUM(G3:G6)</f>
        <v>13116535221.15</v>
      </c>
      <c r="H7" s="21">
        <f>+G7/E7</f>
        <v>0.97001477362717536</v>
      </c>
      <c r="J7" s="10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0"/>
  <sheetViews>
    <sheetView topLeftCell="A3" zoomScaleNormal="100" workbookViewId="0">
      <selection activeCell="A3" sqref="A3:B3"/>
    </sheetView>
  </sheetViews>
  <sheetFormatPr baseColWidth="10" defaultRowHeight="12" x14ac:dyDescent="0.2"/>
  <cols>
    <col min="1" max="1" width="13.5703125" style="6" customWidth="1"/>
    <col min="2" max="2" width="40.85546875" style="6" customWidth="1"/>
    <col min="3" max="3" width="23.5703125" style="6" customWidth="1"/>
    <col min="4" max="4" width="15.28515625" style="6" customWidth="1"/>
    <col min="5" max="5" width="15.5703125" style="6" customWidth="1"/>
    <col min="6" max="6" width="12.28515625" style="6" customWidth="1"/>
    <col min="7" max="7" width="15.85546875" style="6" customWidth="1"/>
    <col min="8" max="8" width="12" style="6" customWidth="1"/>
    <col min="9" max="9" width="14.42578125" style="6" customWidth="1"/>
    <col min="10" max="10" width="11.5703125" style="6" customWidth="1"/>
    <col min="11" max="11" width="9.7109375" style="6" customWidth="1"/>
    <col min="12" max="16384" width="11.42578125" style="6"/>
  </cols>
  <sheetData>
    <row r="1" spans="1:11 16381:16381" ht="12.75" thickBot="1" x14ac:dyDescent="0.25"/>
    <row r="2" spans="1:11 16381:16381" ht="45" customHeight="1" thickBot="1" x14ac:dyDescent="0.25">
      <c r="A2" s="54" t="s">
        <v>117</v>
      </c>
      <c r="B2" s="55"/>
      <c r="C2" s="55"/>
      <c r="D2" s="55"/>
      <c r="E2" s="55"/>
      <c r="F2" s="55"/>
      <c r="G2" s="55"/>
      <c r="H2" s="55"/>
      <c r="I2" s="55"/>
      <c r="J2" s="56"/>
    </row>
    <row r="3" spans="1:11 16381:16381" ht="38.25" customHeight="1" x14ac:dyDescent="0.2">
      <c r="A3" s="50" t="s">
        <v>94</v>
      </c>
      <c r="B3" s="51"/>
      <c r="C3" s="28" t="s">
        <v>95</v>
      </c>
      <c r="D3" s="29" t="s">
        <v>96</v>
      </c>
      <c r="E3" s="29" t="s">
        <v>97</v>
      </c>
      <c r="F3" s="30" t="s">
        <v>98</v>
      </c>
      <c r="G3" s="29" t="s">
        <v>99</v>
      </c>
      <c r="H3" s="30" t="s">
        <v>100</v>
      </c>
      <c r="I3" s="29" t="s">
        <v>101</v>
      </c>
      <c r="J3" s="34" t="s">
        <v>102</v>
      </c>
    </row>
    <row r="4" spans="1:11 16381:16381" ht="39" customHeight="1" x14ac:dyDescent="0.25">
      <c r="A4" s="24" t="s">
        <v>69</v>
      </c>
      <c r="B4" s="45" t="s">
        <v>74</v>
      </c>
      <c r="C4" s="45" t="s">
        <v>103</v>
      </c>
      <c r="D4" s="46">
        <v>4916606000</v>
      </c>
      <c r="E4" s="1">
        <v>4063278566</v>
      </c>
      <c r="F4" s="2">
        <f t="shared" ref="F4:F12" si="0">+E4/D4</f>
        <v>0.8264397362733561</v>
      </c>
      <c r="G4" s="1">
        <v>4049296013</v>
      </c>
      <c r="H4" s="2">
        <f t="shared" ref="H4:H12" si="1">+G4/D4</f>
        <v>0.82359579209723133</v>
      </c>
      <c r="I4" s="1">
        <v>2701101409</v>
      </c>
      <c r="J4" s="3">
        <f t="shared" ref="J4:J12" si="2">+I4/G4</f>
        <v>0.66705456956673226</v>
      </c>
      <c r="K4" s="4"/>
    </row>
    <row r="5" spans="1:11 16381:16381" ht="44.25" customHeight="1" x14ac:dyDescent="0.2">
      <c r="A5" s="24" t="s">
        <v>75</v>
      </c>
      <c r="B5" s="45" t="s">
        <v>104</v>
      </c>
      <c r="C5" s="45" t="s">
        <v>105</v>
      </c>
      <c r="D5" s="46">
        <v>1775677982</v>
      </c>
      <c r="E5" s="9">
        <v>1503967367</v>
      </c>
      <c r="F5" s="2">
        <f t="shared" si="0"/>
        <v>0.84698204418012546</v>
      </c>
      <c r="G5" s="1">
        <v>1485434214</v>
      </c>
      <c r="H5" s="2">
        <f t="shared" si="1"/>
        <v>0.83654481784299106</v>
      </c>
      <c r="I5" s="1">
        <v>1214241020</v>
      </c>
      <c r="J5" s="3">
        <f t="shared" si="2"/>
        <v>0.8174317035086146</v>
      </c>
      <c r="K5" s="5"/>
    </row>
    <row r="6" spans="1:11 16381:16381" ht="49.5" customHeight="1" x14ac:dyDescent="0.2">
      <c r="A6" s="24" t="s">
        <v>78</v>
      </c>
      <c r="B6" s="45" t="s">
        <v>80</v>
      </c>
      <c r="C6" s="45" t="s">
        <v>105</v>
      </c>
      <c r="D6" s="46">
        <v>1826779500</v>
      </c>
      <c r="E6" s="1">
        <v>1217928581</v>
      </c>
      <c r="F6" s="2">
        <f t="shared" si="0"/>
        <v>0.66670804057085165</v>
      </c>
      <c r="G6" s="1">
        <v>1171464427</v>
      </c>
      <c r="H6" s="2">
        <f t="shared" si="1"/>
        <v>0.64127303103631283</v>
      </c>
      <c r="I6" s="1">
        <v>896062836</v>
      </c>
      <c r="J6" s="3">
        <f t="shared" si="2"/>
        <v>0.76490827663860428</v>
      </c>
      <c r="K6" s="5"/>
    </row>
    <row r="7" spans="1:11 16381:16381" ht="40.5" customHeight="1" x14ac:dyDescent="0.2">
      <c r="A7" s="24" t="s">
        <v>81</v>
      </c>
      <c r="B7" s="45" t="s">
        <v>83</v>
      </c>
      <c r="C7" s="45" t="s">
        <v>103</v>
      </c>
      <c r="D7" s="46">
        <v>1158000000</v>
      </c>
      <c r="E7" s="1">
        <v>570678908</v>
      </c>
      <c r="F7" s="2">
        <f t="shared" si="0"/>
        <v>0.49281425561312608</v>
      </c>
      <c r="G7" s="1">
        <v>570678908</v>
      </c>
      <c r="H7" s="2">
        <f t="shared" si="1"/>
        <v>0.49281425561312608</v>
      </c>
      <c r="I7" s="1">
        <v>462906762</v>
      </c>
      <c r="J7" s="3">
        <f t="shared" si="2"/>
        <v>0.81115099140828939</v>
      </c>
      <c r="K7" s="5"/>
    </row>
    <row r="8" spans="1:11 16381:16381" ht="40.5" customHeight="1" x14ac:dyDescent="0.2">
      <c r="A8" s="24" t="s">
        <v>84</v>
      </c>
      <c r="B8" s="45" t="s">
        <v>86</v>
      </c>
      <c r="C8" s="45" t="s">
        <v>112</v>
      </c>
      <c r="D8" s="46">
        <v>2435887018</v>
      </c>
      <c r="E8" s="1">
        <v>2061388866</v>
      </c>
      <c r="F8" s="2">
        <f t="shared" si="0"/>
        <v>0.84625799586243367</v>
      </c>
      <c r="G8" s="1">
        <v>1953736342</v>
      </c>
      <c r="H8" s="2">
        <f t="shared" si="1"/>
        <v>0.80206361278780791</v>
      </c>
      <c r="I8" s="1">
        <v>872653733</v>
      </c>
      <c r="J8" s="3">
        <f t="shared" si="2"/>
        <v>0.44665890388601881</v>
      </c>
      <c r="K8" s="5"/>
    </row>
    <row r="9" spans="1:11 16381:16381" ht="32.25" customHeight="1" x14ac:dyDescent="0.2">
      <c r="A9" s="24" t="s">
        <v>87</v>
      </c>
      <c r="B9" s="45" t="s">
        <v>89</v>
      </c>
      <c r="C9" s="45" t="s">
        <v>106</v>
      </c>
      <c r="D9" s="46">
        <v>2100000000</v>
      </c>
      <c r="E9" s="1">
        <v>2063007037</v>
      </c>
      <c r="F9" s="2">
        <f t="shared" si="0"/>
        <v>0.98238430333333338</v>
      </c>
      <c r="G9" s="1">
        <v>1841813452</v>
      </c>
      <c r="H9" s="2">
        <f t="shared" si="1"/>
        <v>0.87705402476190475</v>
      </c>
      <c r="I9" s="1">
        <v>1282308943</v>
      </c>
      <c r="J9" s="3">
        <f t="shared" si="2"/>
        <v>0.69622085863666505</v>
      </c>
      <c r="K9" s="5"/>
    </row>
    <row r="10" spans="1:11 16381:16381" ht="40.5" customHeight="1" x14ac:dyDescent="0.2">
      <c r="A10" s="24" t="s">
        <v>90</v>
      </c>
      <c r="B10" s="45" t="s">
        <v>91</v>
      </c>
      <c r="C10" s="45" t="s">
        <v>107</v>
      </c>
      <c r="D10" s="46">
        <v>5800000000</v>
      </c>
      <c r="E10" s="1">
        <v>5271053767</v>
      </c>
      <c r="F10" s="2">
        <f t="shared" si="0"/>
        <v>0.90880237362068961</v>
      </c>
      <c r="G10" s="1">
        <v>4698313542.3500004</v>
      </c>
      <c r="H10" s="2">
        <f t="shared" si="1"/>
        <v>0.81005405902586214</v>
      </c>
      <c r="I10" s="1">
        <v>2113543460</v>
      </c>
      <c r="J10" s="3">
        <f t="shared" si="2"/>
        <v>0.4498515139419258</v>
      </c>
      <c r="K10" s="5"/>
      <c r="XFA10" s="7">
        <f>SUM(D10:XEZ10)</f>
        <v>17882910771.518707</v>
      </c>
    </row>
    <row r="11" spans="1:11 16381:16381" ht="32.25" customHeight="1" x14ac:dyDescent="0.2">
      <c r="A11" s="24" t="s">
        <v>92</v>
      </c>
      <c r="B11" s="45" t="s">
        <v>93</v>
      </c>
      <c r="C11" s="45" t="s">
        <v>107</v>
      </c>
      <c r="D11" s="46">
        <v>832049500</v>
      </c>
      <c r="E11" s="1">
        <v>798150025</v>
      </c>
      <c r="F11" s="2">
        <f t="shared" si="0"/>
        <v>0.959257862663219</v>
      </c>
      <c r="G11" s="1">
        <v>718489472</v>
      </c>
      <c r="H11" s="2">
        <f t="shared" si="1"/>
        <v>0.8635177017713489</v>
      </c>
      <c r="I11" s="1">
        <v>574491409</v>
      </c>
      <c r="J11" s="3">
        <f t="shared" si="2"/>
        <v>0.79958222268843493</v>
      </c>
      <c r="K11" s="5"/>
    </row>
    <row r="12" spans="1:11 16381:16381" s="8" customFormat="1" ht="19.5" customHeight="1" thickBot="1" x14ac:dyDescent="0.25">
      <c r="A12" s="52"/>
      <c r="B12" s="53"/>
      <c r="C12" s="31"/>
      <c r="D12" s="32">
        <f>SUM(D4:D11)</f>
        <v>20845000000</v>
      </c>
      <c r="E12" s="32">
        <f>SUM(E4:E11)</f>
        <v>17549453117</v>
      </c>
      <c r="F12" s="33">
        <f t="shared" si="0"/>
        <v>0.84190228433677139</v>
      </c>
      <c r="G12" s="32">
        <f>SUM(G4:G11)</f>
        <v>16489226370.35</v>
      </c>
      <c r="H12" s="33">
        <f t="shared" si="1"/>
        <v>0.79103988344207243</v>
      </c>
      <c r="I12" s="32">
        <f>SUM(I4:I11)</f>
        <v>10117309572</v>
      </c>
      <c r="J12" s="35">
        <f t="shared" si="2"/>
        <v>0.61357090652793611</v>
      </c>
    </row>
    <row r="16" spans="1:11 16381:16381" x14ac:dyDescent="0.2">
      <c r="I16" s="7"/>
    </row>
    <row r="17" spans="4:10" x14ac:dyDescent="0.2">
      <c r="H17" s="7"/>
      <c r="I17" s="7"/>
      <c r="J17" s="7"/>
    </row>
    <row r="19" spans="4:10" x14ac:dyDescent="0.2">
      <c r="D19" s="7"/>
    </row>
    <row r="20" spans="4:10" x14ac:dyDescent="0.2">
      <c r="D20" s="7"/>
      <c r="E20" s="7"/>
    </row>
  </sheetData>
  <mergeCells count="3">
    <mergeCell ref="A3:B3"/>
    <mergeCell ref="A12:B12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13.42578125" style="38" customWidth="1"/>
    <col min="2" max="2" width="27" style="38" customWidth="1"/>
    <col min="3" max="3" width="21.5703125" style="38" customWidth="1"/>
    <col min="4" max="11" width="5.42578125" style="38" hidden="1" customWidth="1"/>
    <col min="12" max="12" width="7" style="38" hidden="1" customWidth="1"/>
    <col min="13" max="13" width="9.5703125" style="38" hidden="1" customWidth="1"/>
    <col min="14" max="14" width="8" style="38" hidden="1" customWidth="1"/>
    <col min="15" max="15" width="9.5703125" style="38" hidden="1" customWidth="1"/>
    <col min="16" max="16" width="27.5703125" style="38" customWidth="1"/>
    <col min="17" max="27" width="18.85546875" style="38" customWidth="1"/>
    <col min="28" max="28" width="0" style="38" hidden="1" customWidth="1"/>
    <col min="29" max="29" width="6.42578125" style="38" customWidth="1"/>
    <col min="30" max="16384" width="11.42578125" style="38"/>
  </cols>
  <sheetData>
    <row r="1" spans="1:27" x14ac:dyDescent="0.25">
      <c r="A1" s="36" t="s">
        <v>113</v>
      </c>
      <c r="B1" s="36">
        <v>2020</v>
      </c>
      <c r="C1" s="37" t="s">
        <v>0</v>
      </c>
      <c r="D1" s="37" t="s">
        <v>0</v>
      </c>
      <c r="E1" s="37" t="s">
        <v>0</v>
      </c>
      <c r="F1" s="37" t="s">
        <v>0</v>
      </c>
      <c r="G1" s="37" t="s">
        <v>0</v>
      </c>
      <c r="H1" s="37" t="s">
        <v>0</v>
      </c>
      <c r="I1" s="37" t="s">
        <v>0</v>
      </c>
      <c r="J1" s="37" t="s">
        <v>0</v>
      </c>
      <c r="K1" s="37" t="s">
        <v>0</v>
      </c>
      <c r="L1" s="37" t="s">
        <v>0</v>
      </c>
      <c r="M1" s="37" t="s">
        <v>0</v>
      </c>
      <c r="N1" s="37" t="s">
        <v>0</v>
      </c>
      <c r="O1" s="37" t="s">
        <v>0</v>
      </c>
      <c r="P1" s="37" t="s">
        <v>0</v>
      </c>
      <c r="Q1" s="37" t="s">
        <v>0</v>
      </c>
      <c r="R1" s="37" t="s">
        <v>0</v>
      </c>
      <c r="S1" s="37" t="s">
        <v>0</v>
      </c>
      <c r="T1" s="37" t="s">
        <v>0</v>
      </c>
      <c r="U1" s="37" t="s">
        <v>0</v>
      </c>
      <c r="V1" s="37" t="s">
        <v>0</v>
      </c>
      <c r="W1" s="37" t="s">
        <v>0</v>
      </c>
      <c r="X1" s="37" t="s">
        <v>0</v>
      </c>
      <c r="Y1" s="37" t="s">
        <v>0</v>
      </c>
      <c r="Z1" s="37" t="s">
        <v>0</v>
      </c>
      <c r="AA1" s="37" t="s">
        <v>0</v>
      </c>
    </row>
    <row r="2" spans="1:27" x14ac:dyDescent="0.25">
      <c r="A2" s="36" t="s">
        <v>1</v>
      </c>
      <c r="B2" s="36" t="s">
        <v>2</v>
      </c>
      <c r="C2" s="37" t="s">
        <v>0</v>
      </c>
      <c r="D2" s="37" t="s">
        <v>0</v>
      </c>
      <c r="E2" s="37" t="s">
        <v>0</v>
      </c>
      <c r="F2" s="37" t="s">
        <v>0</v>
      </c>
      <c r="G2" s="37" t="s">
        <v>0</v>
      </c>
      <c r="H2" s="37" t="s">
        <v>0</v>
      </c>
      <c r="I2" s="37" t="s">
        <v>0</v>
      </c>
      <c r="J2" s="37" t="s">
        <v>0</v>
      </c>
      <c r="K2" s="37" t="s">
        <v>0</v>
      </c>
      <c r="L2" s="37" t="s">
        <v>0</v>
      </c>
      <c r="M2" s="37" t="s">
        <v>0</v>
      </c>
      <c r="N2" s="37" t="s">
        <v>0</v>
      </c>
      <c r="O2" s="37" t="s">
        <v>0</v>
      </c>
      <c r="P2" s="37" t="s">
        <v>0</v>
      </c>
      <c r="Q2" s="37" t="s">
        <v>0</v>
      </c>
      <c r="R2" s="37" t="s">
        <v>0</v>
      </c>
      <c r="S2" s="37" t="s">
        <v>0</v>
      </c>
      <c r="T2" s="37" t="s">
        <v>0</v>
      </c>
      <c r="U2" s="37" t="s">
        <v>0</v>
      </c>
      <c r="V2" s="37" t="s">
        <v>0</v>
      </c>
      <c r="W2" s="37" t="s">
        <v>0</v>
      </c>
      <c r="X2" s="37" t="s">
        <v>0</v>
      </c>
      <c r="Y2" s="37" t="s">
        <v>0</v>
      </c>
      <c r="Z2" s="37" t="s">
        <v>0</v>
      </c>
      <c r="AA2" s="37" t="s">
        <v>0</v>
      </c>
    </row>
    <row r="3" spans="1:27" x14ac:dyDescent="0.25">
      <c r="A3" s="36" t="s">
        <v>3</v>
      </c>
      <c r="B3" s="36" t="s">
        <v>115</v>
      </c>
      <c r="C3" s="37" t="s">
        <v>0</v>
      </c>
      <c r="D3" s="37" t="s">
        <v>0</v>
      </c>
      <c r="E3" s="37" t="s">
        <v>0</v>
      </c>
      <c r="F3" s="37" t="s">
        <v>0</v>
      </c>
      <c r="G3" s="37" t="s">
        <v>0</v>
      </c>
      <c r="H3" s="37" t="s">
        <v>0</v>
      </c>
      <c r="I3" s="37" t="s">
        <v>0</v>
      </c>
      <c r="J3" s="37" t="s">
        <v>0</v>
      </c>
      <c r="K3" s="37" t="s">
        <v>0</v>
      </c>
      <c r="L3" s="37" t="s">
        <v>0</v>
      </c>
      <c r="M3" s="37" t="s">
        <v>0</v>
      </c>
      <c r="N3" s="37" t="s">
        <v>0</v>
      </c>
      <c r="O3" s="37" t="s">
        <v>0</v>
      </c>
      <c r="P3" s="37" t="s">
        <v>0</v>
      </c>
      <c r="Q3" s="37" t="s">
        <v>0</v>
      </c>
      <c r="R3" s="37" t="s">
        <v>0</v>
      </c>
      <c r="S3" s="37" t="s">
        <v>0</v>
      </c>
      <c r="T3" s="37" t="s">
        <v>0</v>
      </c>
      <c r="U3" s="37" t="s">
        <v>0</v>
      </c>
      <c r="V3" s="37" t="s">
        <v>0</v>
      </c>
      <c r="W3" s="37" t="s">
        <v>0</v>
      </c>
      <c r="X3" s="37" t="s">
        <v>0</v>
      </c>
      <c r="Y3" s="37" t="s">
        <v>0</v>
      </c>
      <c r="Z3" s="37" t="s">
        <v>0</v>
      </c>
      <c r="AA3" s="37" t="s">
        <v>0</v>
      </c>
    </row>
    <row r="4" spans="1:27" ht="24" x14ac:dyDescent="0.25">
      <c r="A4" s="36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6" t="s">
        <v>12</v>
      </c>
      <c r="J4" s="36" t="s">
        <v>13</v>
      </c>
      <c r="K4" s="36" t="s">
        <v>14</v>
      </c>
      <c r="L4" s="36" t="s">
        <v>15</v>
      </c>
      <c r="M4" s="36" t="s">
        <v>16</v>
      </c>
      <c r="N4" s="36" t="s">
        <v>17</v>
      </c>
      <c r="O4" s="36" t="s">
        <v>18</v>
      </c>
      <c r="P4" s="36" t="s">
        <v>19</v>
      </c>
      <c r="Q4" s="36" t="s">
        <v>20</v>
      </c>
      <c r="R4" s="36" t="s">
        <v>21</v>
      </c>
      <c r="S4" s="36" t="s">
        <v>22</v>
      </c>
      <c r="T4" s="36" t="s">
        <v>23</v>
      </c>
      <c r="U4" s="36" t="s">
        <v>24</v>
      </c>
      <c r="V4" s="36" t="s">
        <v>25</v>
      </c>
      <c r="W4" s="36" t="s">
        <v>26</v>
      </c>
      <c r="X4" s="36" t="s">
        <v>27</v>
      </c>
      <c r="Y4" s="36" t="s">
        <v>28</v>
      </c>
      <c r="Z4" s="36" t="s">
        <v>29</v>
      </c>
      <c r="AA4" s="36" t="s">
        <v>30</v>
      </c>
    </row>
    <row r="5" spans="1:27" ht="22.5" x14ac:dyDescent="0.25">
      <c r="A5" s="39" t="s">
        <v>31</v>
      </c>
      <c r="B5" s="40" t="s">
        <v>32</v>
      </c>
      <c r="C5" s="41" t="s">
        <v>33</v>
      </c>
      <c r="D5" s="39" t="s">
        <v>34</v>
      </c>
      <c r="E5" s="39" t="s">
        <v>35</v>
      </c>
      <c r="F5" s="39" t="s">
        <v>35</v>
      </c>
      <c r="G5" s="39" t="s">
        <v>35</v>
      </c>
      <c r="H5" s="39"/>
      <c r="I5" s="39"/>
      <c r="J5" s="39"/>
      <c r="K5" s="39"/>
      <c r="L5" s="39"/>
      <c r="M5" s="39" t="s">
        <v>36</v>
      </c>
      <c r="N5" s="39" t="s">
        <v>37</v>
      </c>
      <c r="O5" s="39" t="s">
        <v>38</v>
      </c>
      <c r="P5" s="40" t="s">
        <v>39</v>
      </c>
      <c r="Q5" s="42">
        <v>360000000</v>
      </c>
      <c r="R5" s="42">
        <v>0</v>
      </c>
      <c r="S5" s="42">
        <v>0</v>
      </c>
      <c r="T5" s="42">
        <v>360000000</v>
      </c>
      <c r="U5" s="42">
        <v>0</v>
      </c>
      <c r="V5" s="42">
        <v>0</v>
      </c>
      <c r="W5" s="42">
        <v>360000000</v>
      </c>
      <c r="X5" s="42">
        <v>0</v>
      </c>
      <c r="Y5" s="42">
        <v>0</v>
      </c>
      <c r="Z5" s="42">
        <v>0</v>
      </c>
      <c r="AA5" s="42">
        <v>0</v>
      </c>
    </row>
    <row r="6" spans="1:27" ht="22.5" x14ac:dyDescent="0.25">
      <c r="A6" s="39" t="s">
        <v>31</v>
      </c>
      <c r="B6" s="40" t="s">
        <v>32</v>
      </c>
      <c r="C6" s="41" t="s">
        <v>33</v>
      </c>
      <c r="D6" s="39" t="s">
        <v>34</v>
      </c>
      <c r="E6" s="39" t="s">
        <v>35</v>
      </c>
      <c r="F6" s="39" t="s">
        <v>35</v>
      </c>
      <c r="G6" s="39" t="s">
        <v>35</v>
      </c>
      <c r="H6" s="39"/>
      <c r="I6" s="39"/>
      <c r="J6" s="39"/>
      <c r="K6" s="39"/>
      <c r="L6" s="39"/>
      <c r="M6" s="39" t="s">
        <v>36</v>
      </c>
      <c r="N6" s="39" t="s">
        <v>40</v>
      </c>
      <c r="O6" s="39" t="s">
        <v>38</v>
      </c>
      <c r="P6" s="40" t="s">
        <v>39</v>
      </c>
      <c r="Q6" s="42">
        <v>8041000000</v>
      </c>
      <c r="R6" s="42">
        <v>192586424</v>
      </c>
      <c r="S6" s="42">
        <v>0</v>
      </c>
      <c r="T6" s="42">
        <v>8233586424</v>
      </c>
      <c r="U6" s="42">
        <v>0</v>
      </c>
      <c r="V6" s="42">
        <v>7730838698</v>
      </c>
      <c r="W6" s="42">
        <v>502747726</v>
      </c>
      <c r="X6" s="42">
        <v>7566222916</v>
      </c>
      <c r="Y6" s="42">
        <v>7566222916</v>
      </c>
      <c r="Z6" s="42">
        <v>7566222916</v>
      </c>
      <c r="AA6" s="42">
        <v>7566222916</v>
      </c>
    </row>
    <row r="7" spans="1:27" ht="22.5" x14ac:dyDescent="0.25">
      <c r="A7" s="39" t="s">
        <v>31</v>
      </c>
      <c r="B7" s="40" t="s">
        <v>32</v>
      </c>
      <c r="C7" s="41" t="s">
        <v>41</v>
      </c>
      <c r="D7" s="39" t="s">
        <v>34</v>
      </c>
      <c r="E7" s="39" t="s">
        <v>35</v>
      </c>
      <c r="F7" s="39" t="s">
        <v>35</v>
      </c>
      <c r="G7" s="39" t="s">
        <v>42</v>
      </c>
      <c r="H7" s="39"/>
      <c r="I7" s="39"/>
      <c r="J7" s="39"/>
      <c r="K7" s="39"/>
      <c r="L7" s="39"/>
      <c r="M7" s="39" t="s">
        <v>36</v>
      </c>
      <c r="N7" s="39" t="s">
        <v>37</v>
      </c>
      <c r="O7" s="39" t="s">
        <v>38</v>
      </c>
      <c r="P7" s="40" t="s">
        <v>43</v>
      </c>
      <c r="Q7" s="42">
        <v>1378000000</v>
      </c>
      <c r="R7" s="42">
        <v>0</v>
      </c>
      <c r="S7" s="42">
        <v>43479935</v>
      </c>
      <c r="T7" s="42">
        <v>1334520065</v>
      </c>
      <c r="U7" s="42">
        <v>0</v>
      </c>
      <c r="V7" s="42">
        <v>1217516500</v>
      </c>
      <c r="W7" s="42">
        <v>117003565</v>
      </c>
      <c r="X7" s="42">
        <v>1217516500</v>
      </c>
      <c r="Y7" s="42">
        <v>1217516500</v>
      </c>
      <c r="Z7" s="42">
        <v>1217516500</v>
      </c>
      <c r="AA7" s="42">
        <v>1217516500</v>
      </c>
    </row>
    <row r="8" spans="1:27" ht="22.5" x14ac:dyDescent="0.25">
      <c r="A8" s="39" t="s">
        <v>31</v>
      </c>
      <c r="B8" s="40" t="s">
        <v>32</v>
      </c>
      <c r="C8" s="41" t="s">
        <v>41</v>
      </c>
      <c r="D8" s="39" t="s">
        <v>34</v>
      </c>
      <c r="E8" s="39" t="s">
        <v>35</v>
      </c>
      <c r="F8" s="39" t="s">
        <v>35</v>
      </c>
      <c r="G8" s="39" t="s">
        <v>42</v>
      </c>
      <c r="H8" s="39"/>
      <c r="I8" s="39"/>
      <c r="J8" s="39"/>
      <c r="K8" s="39"/>
      <c r="L8" s="39"/>
      <c r="M8" s="39" t="s">
        <v>36</v>
      </c>
      <c r="N8" s="39" t="s">
        <v>40</v>
      </c>
      <c r="O8" s="39" t="s">
        <v>38</v>
      </c>
      <c r="P8" s="40" t="s">
        <v>43</v>
      </c>
      <c r="Q8" s="42">
        <v>1685000000</v>
      </c>
      <c r="R8" s="42">
        <v>0</v>
      </c>
      <c r="S8" s="42">
        <v>0</v>
      </c>
      <c r="T8" s="42">
        <v>1685000000</v>
      </c>
      <c r="U8" s="42">
        <v>0</v>
      </c>
      <c r="V8" s="42">
        <v>1475780759</v>
      </c>
      <c r="W8" s="42">
        <v>209219241</v>
      </c>
      <c r="X8" s="42">
        <v>1475780759</v>
      </c>
      <c r="Y8" s="42">
        <v>1475780759</v>
      </c>
      <c r="Z8" s="42">
        <v>1475780759</v>
      </c>
      <c r="AA8" s="42">
        <v>1475780759</v>
      </c>
    </row>
    <row r="9" spans="1:27" ht="33.75" x14ac:dyDescent="0.25">
      <c r="A9" s="39" t="s">
        <v>31</v>
      </c>
      <c r="B9" s="40" t="s">
        <v>32</v>
      </c>
      <c r="C9" s="41" t="s">
        <v>44</v>
      </c>
      <c r="D9" s="39" t="s">
        <v>34</v>
      </c>
      <c r="E9" s="39" t="s">
        <v>35</v>
      </c>
      <c r="F9" s="39" t="s">
        <v>35</v>
      </c>
      <c r="G9" s="39" t="s">
        <v>45</v>
      </c>
      <c r="H9" s="39"/>
      <c r="I9" s="39"/>
      <c r="J9" s="39"/>
      <c r="K9" s="39"/>
      <c r="L9" s="39"/>
      <c r="M9" s="39" t="s">
        <v>36</v>
      </c>
      <c r="N9" s="39" t="s">
        <v>37</v>
      </c>
      <c r="O9" s="39" t="s">
        <v>38</v>
      </c>
      <c r="P9" s="40" t="s">
        <v>46</v>
      </c>
      <c r="Q9" s="42">
        <v>555000000</v>
      </c>
      <c r="R9" s="42">
        <v>0</v>
      </c>
      <c r="S9" s="42">
        <v>0</v>
      </c>
      <c r="T9" s="42">
        <v>555000000</v>
      </c>
      <c r="U9" s="42">
        <v>0</v>
      </c>
      <c r="V9" s="42">
        <v>490584874</v>
      </c>
      <c r="W9" s="42">
        <v>64415126</v>
      </c>
      <c r="X9" s="42">
        <v>345626819</v>
      </c>
      <c r="Y9" s="42">
        <v>345626819</v>
      </c>
      <c r="Z9" s="42">
        <v>345626819</v>
      </c>
      <c r="AA9" s="42">
        <v>345626819</v>
      </c>
    </row>
    <row r="10" spans="1:27" ht="33.75" x14ac:dyDescent="0.25">
      <c r="A10" s="39" t="s">
        <v>31</v>
      </c>
      <c r="B10" s="40" t="s">
        <v>32</v>
      </c>
      <c r="C10" s="41" t="s">
        <v>44</v>
      </c>
      <c r="D10" s="39" t="s">
        <v>34</v>
      </c>
      <c r="E10" s="39" t="s">
        <v>35</v>
      </c>
      <c r="F10" s="39" t="s">
        <v>35</v>
      </c>
      <c r="G10" s="39" t="s">
        <v>45</v>
      </c>
      <c r="H10" s="39"/>
      <c r="I10" s="39"/>
      <c r="J10" s="39"/>
      <c r="K10" s="39"/>
      <c r="L10" s="39"/>
      <c r="M10" s="39" t="s">
        <v>36</v>
      </c>
      <c r="N10" s="39" t="s">
        <v>40</v>
      </c>
      <c r="O10" s="39" t="s">
        <v>38</v>
      </c>
      <c r="P10" s="40" t="s">
        <v>46</v>
      </c>
      <c r="Q10" s="42">
        <v>465000000</v>
      </c>
      <c r="R10" s="42">
        <v>322940285</v>
      </c>
      <c r="S10" s="42">
        <v>0</v>
      </c>
      <c r="T10" s="42">
        <v>787940285</v>
      </c>
      <c r="U10" s="42">
        <v>0</v>
      </c>
      <c r="V10" s="42">
        <v>601333912</v>
      </c>
      <c r="W10" s="42">
        <v>186606373</v>
      </c>
      <c r="X10" s="42">
        <v>584431343</v>
      </c>
      <c r="Y10" s="42">
        <v>584431343</v>
      </c>
      <c r="Z10" s="42">
        <v>584431343</v>
      </c>
      <c r="AA10" s="42">
        <v>584431343</v>
      </c>
    </row>
    <row r="11" spans="1:27" ht="33.75" x14ac:dyDescent="0.25">
      <c r="A11" s="39" t="s">
        <v>31</v>
      </c>
      <c r="B11" s="40" t="s">
        <v>32</v>
      </c>
      <c r="C11" s="41" t="s">
        <v>47</v>
      </c>
      <c r="D11" s="39" t="s">
        <v>34</v>
      </c>
      <c r="E11" s="39" t="s">
        <v>35</v>
      </c>
      <c r="F11" s="39" t="s">
        <v>35</v>
      </c>
      <c r="G11" s="39" t="s">
        <v>48</v>
      </c>
      <c r="H11" s="39"/>
      <c r="I11" s="39"/>
      <c r="J11" s="39"/>
      <c r="K11" s="39"/>
      <c r="L11" s="39"/>
      <c r="M11" s="39" t="s">
        <v>36</v>
      </c>
      <c r="N11" s="39" t="s">
        <v>40</v>
      </c>
      <c r="O11" s="39" t="s">
        <v>38</v>
      </c>
      <c r="P11" s="40" t="s">
        <v>49</v>
      </c>
      <c r="Q11" s="42">
        <v>556000000</v>
      </c>
      <c r="R11" s="42">
        <v>0</v>
      </c>
      <c r="S11" s="42">
        <v>515526709</v>
      </c>
      <c r="T11" s="42">
        <v>40473291</v>
      </c>
      <c r="U11" s="42">
        <v>40473291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7" ht="22.5" x14ac:dyDescent="0.25">
      <c r="A12" s="39" t="s">
        <v>31</v>
      </c>
      <c r="B12" s="40" t="s">
        <v>32</v>
      </c>
      <c r="C12" s="41" t="s">
        <v>50</v>
      </c>
      <c r="D12" s="39" t="s">
        <v>34</v>
      </c>
      <c r="E12" s="39" t="s">
        <v>42</v>
      </c>
      <c r="F12" s="39" t="s">
        <v>35</v>
      </c>
      <c r="G12" s="39"/>
      <c r="H12" s="39"/>
      <c r="I12" s="39"/>
      <c r="J12" s="39"/>
      <c r="K12" s="39"/>
      <c r="L12" s="39"/>
      <c r="M12" s="39" t="s">
        <v>36</v>
      </c>
      <c r="N12" s="39" t="s">
        <v>40</v>
      </c>
      <c r="O12" s="39" t="s">
        <v>38</v>
      </c>
      <c r="P12" s="40" t="s">
        <v>51</v>
      </c>
      <c r="Q12" s="42">
        <v>213000000</v>
      </c>
      <c r="R12" s="42">
        <v>0</v>
      </c>
      <c r="S12" s="42">
        <v>9708124</v>
      </c>
      <c r="T12" s="42">
        <v>203291876</v>
      </c>
      <c r="U12" s="42">
        <v>200000000</v>
      </c>
      <c r="V12" s="42">
        <v>0</v>
      </c>
      <c r="W12" s="42">
        <v>3291876</v>
      </c>
      <c r="X12" s="42">
        <v>0</v>
      </c>
      <c r="Y12" s="42">
        <v>0</v>
      </c>
      <c r="Z12" s="42">
        <v>0</v>
      </c>
      <c r="AA12" s="42">
        <v>0</v>
      </c>
    </row>
    <row r="13" spans="1:27" ht="22.5" x14ac:dyDescent="0.25">
      <c r="A13" s="39" t="s">
        <v>31</v>
      </c>
      <c r="B13" s="40" t="s">
        <v>32</v>
      </c>
      <c r="C13" s="41" t="s">
        <v>52</v>
      </c>
      <c r="D13" s="39" t="s">
        <v>34</v>
      </c>
      <c r="E13" s="39" t="s">
        <v>42</v>
      </c>
      <c r="F13" s="39" t="s">
        <v>42</v>
      </c>
      <c r="G13" s="39"/>
      <c r="H13" s="39"/>
      <c r="I13" s="39"/>
      <c r="J13" s="39"/>
      <c r="K13" s="39"/>
      <c r="L13" s="39"/>
      <c r="M13" s="39" t="s">
        <v>36</v>
      </c>
      <c r="N13" s="39" t="s">
        <v>40</v>
      </c>
      <c r="O13" s="39" t="s">
        <v>38</v>
      </c>
      <c r="P13" s="40" t="s">
        <v>53</v>
      </c>
      <c r="Q13" s="42">
        <v>2629000000</v>
      </c>
      <c r="R13" s="42">
        <v>0</v>
      </c>
      <c r="S13" s="42">
        <v>0</v>
      </c>
      <c r="T13" s="42">
        <v>2629000000</v>
      </c>
      <c r="U13" s="42">
        <v>0</v>
      </c>
      <c r="V13" s="42">
        <v>2417251911.5</v>
      </c>
      <c r="W13" s="42">
        <v>211748088.5</v>
      </c>
      <c r="X13" s="42">
        <v>2133413854.5799999</v>
      </c>
      <c r="Y13" s="42">
        <v>1727953764.1500001</v>
      </c>
      <c r="Z13" s="42">
        <v>1727953764.1500001</v>
      </c>
      <c r="AA13" s="42">
        <v>1727953764.1500001</v>
      </c>
    </row>
    <row r="14" spans="1:27" ht="33.75" x14ac:dyDescent="0.25">
      <c r="A14" s="39" t="s">
        <v>31</v>
      </c>
      <c r="B14" s="40" t="s">
        <v>32</v>
      </c>
      <c r="C14" s="41" t="s">
        <v>54</v>
      </c>
      <c r="D14" s="39" t="s">
        <v>34</v>
      </c>
      <c r="E14" s="39" t="s">
        <v>45</v>
      </c>
      <c r="F14" s="39" t="s">
        <v>45</v>
      </c>
      <c r="G14" s="39" t="s">
        <v>35</v>
      </c>
      <c r="H14" s="39" t="s">
        <v>55</v>
      </c>
      <c r="I14" s="39"/>
      <c r="J14" s="39"/>
      <c r="K14" s="39"/>
      <c r="L14" s="39"/>
      <c r="M14" s="39" t="s">
        <v>36</v>
      </c>
      <c r="N14" s="39" t="s">
        <v>37</v>
      </c>
      <c r="O14" s="39" t="s">
        <v>38</v>
      </c>
      <c r="P14" s="40" t="s">
        <v>56</v>
      </c>
      <c r="Q14" s="42">
        <v>874000000</v>
      </c>
      <c r="R14" s="42">
        <v>0</v>
      </c>
      <c r="S14" s="42">
        <v>0</v>
      </c>
      <c r="T14" s="42">
        <v>874000000</v>
      </c>
      <c r="U14" s="42">
        <v>874000000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1:27" ht="33.75" x14ac:dyDescent="0.25">
      <c r="A15" s="39" t="s">
        <v>31</v>
      </c>
      <c r="B15" s="40" t="s">
        <v>32</v>
      </c>
      <c r="C15" s="41" t="s">
        <v>57</v>
      </c>
      <c r="D15" s="39" t="s">
        <v>34</v>
      </c>
      <c r="E15" s="39" t="s">
        <v>45</v>
      </c>
      <c r="F15" s="39" t="s">
        <v>48</v>
      </c>
      <c r="G15" s="39" t="s">
        <v>42</v>
      </c>
      <c r="H15" s="39" t="s">
        <v>58</v>
      </c>
      <c r="I15" s="39"/>
      <c r="J15" s="39"/>
      <c r="K15" s="39"/>
      <c r="L15" s="39"/>
      <c r="M15" s="39" t="s">
        <v>36</v>
      </c>
      <c r="N15" s="39" t="s">
        <v>40</v>
      </c>
      <c r="O15" s="39" t="s">
        <v>38</v>
      </c>
      <c r="P15" s="40" t="s">
        <v>59</v>
      </c>
      <c r="Q15" s="42">
        <v>55000000</v>
      </c>
      <c r="R15" s="42">
        <v>9708124</v>
      </c>
      <c r="S15" s="42">
        <v>0</v>
      </c>
      <c r="T15" s="42">
        <v>64708124</v>
      </c>
      <c r="U15" s="42">
        <v>0</v>
      </c>
      <c r="V15" s="42">
        <v>60538185</v>
      </c>
      <c r="W15" s="42">
        <v>4169939</v>
      </c>
      <c r="X15" s="42">
        <v>60538185</v>
      </c>
      <c r="Y15" s="42">
        <v>60538185</v>
      </c>
      <c r="Z15" s="42">
        <v>60538185</v>
      </c>
      <c r="AA15" s="42">
        <v>60538185</v>
      </c>
    </row>
    <row r="16" spans="1:27" ht="22.5" x14ac:dyDescent="0.25">
      <c r="A16" s="39" t="s">
        <v>31</v>
      </c>
      <c r="B16" s="40" t="s">
        <v>32</v>
      </c>
      <c r="C16" s="41" t="s">
        <v>60</v>
      </c>
      <c r="D16" s="39" t="s">
        <v>34</v>
      </c>
      <c r="E16" s="39" t="s">
        <v>45</v>
      </c>
      <c r="F16" s="39" t="s">
        <v>61</v>
      </c>
      <c r="G16" s="39" t="s">
        <v>35</v>
      </c>
      <c r="H16" s="39" t="s">
        <v>62</v>
      </c>
      <c r="I16" s="39"/>
      <c r="J16" s="39"/>
      <c r="K16" s="39"/>
      <c r="L16" s="39"/>
      <c r="M16" s="39" t="s">
        <v>36</v>
      </c>
      <c r="N16" s="39" t="s">
        <v>37</v>
      </c>
      <c r="O16" s="39" t="s">
        <v>38</v>
      </c>
      <c r="P16" s="40" t="s">
        <v>63</v>
      </c>
      <c r="Q16" s="42">
        <v>226000000</v>
      </c>
      <c r="R16" s="42">
        <v>0</v>
      </c>
      <c r="S16" s="42">
        <v>0</v>
      </c>
      <c r="T16" s="42">
        <v>226000000</v>
      </c>
      <c r="U16" s="42">
        <v>0</v>
      </c>
      <c r="V16" s="42">
        <v>0</v>
      </c>
      <c r="W16" s="42">
        <v>226000000</v>
      </c>
      <c r="X16" s="42">
        <v>0</v>
      </c>
      <c r="Y16" s="42">
        <v>0</v>
      </c>
      <c r="Z16" s="42">
        <v>0</v>
      </c>
      <c r="AA16" s="42">
        <v>0</v>
      </c>
    </row>
    <row r="17" spans="1:27" ht="22.5" x14ac:dyDescent="0.25">
      <c r="A17" s="39" t="s">
        <v>31</v>
      </c>
      <c r="B17" s="40" t="s">
        <v>32</v>
      </c>
      <c r="C17" s="41" t="s">
        <v>64</v>
      </c>
      <c r="D17" s="39" t="s">
        <v>34</v>
      </c>
      <c r="E17" s="39" t="s">
        <v>65</v>
      </c>
      <c r="F17" s="39" t="s">
        <v>35</v>
      </c>
      <c r="G17" s="39"/>
      <c r="H17" s="39"/>
      <c r="I17" s="39"/>
      <c r="J17" s="39"/>
      <c r="K17" s="39"/>
      <c r="L17" s="39"/>
      <c r="M17" s="39" t="s">
        <v>36</v>
      </c>
      <c r="N17" s="39" t="s">
        <v>37</v>
      </c>
      <c r="O17" s="39" t="s">
        <v>38</v>
      </c>
      <c r="P17" s="40" t="s">
        <v>66</v>
      </c>
      <c r="Q17" s="42">
        <v>73000000</v>
      </c>
      <c r="R17" s="42">
        <v>0</v>
      </c>
      <c r="S17" s="42">
        <v>0</v>
      </c>
      <c r="T17" s="42">
        <v>73000000</v>
      </c>
      <c r="U17" s="42">
        <v>0</v>
      </c>
      <c r="V17" s="42">
        <v>64985000</v>
      </c>
      <c r="W17" s="42">
        <v>8015000</v>
      </c>
      <c r="X17" s="42">
        <v>64985000</v>
      </c>
      <c r="Y17" s="42">
        <v>64985000</v>
      </c>
      <c r="Z17" s="42">
        <v>64985000</v>
      </c>
      <c r="AA17" s="42">
        <v>64985000</v>
      </c>
    </row>
    <row r="18" spans="1:27" ht="22.5" x14ac:dyDescent="0.25">
      <c r="A18" s="39" t="s">
        <v>31</v>
      </c>
      <c r="B18" s="40" t="s">
        <v>32</v>
      </c>
      <c r="C18" s="41" t="s">
        <v>67</v>
      </c>
      <c r="D18" s="39" t="s">
        <v>34</v>
      </c>
      <c r="E18" s="39" t="s">
        <v>65</v>
      </c>
      <c r="F18" s="39" t="s">
        <v>48</v>
      </c>
      <c r="G18" s="39" t="s">
        <v>35</v>
      </c>
      <c r="H18" s="39"/>
      <c r="I18" s="39"/>
      <c r="J18" s="39"/>
      <c r="K18" s="39"/>
      <c r="L18" s="39"/>
      <c r="M18" s="39" t="s">
        <v>36</v>
      </c>
      <c r="N18" s="39" t="s">
        <v>37</v>
      </c>
      <c r="O18" s="39" t="s">
        <v>38</v>
      </c>
      <c r="P18" s="40" t="s">
        <v>68</v>
      </c>
      <c r="Q18" s="42">
        <v>30000000</v>
      </c>
      <c r="R18" s="42">
        <v>43479935</v>
      </c>
      <c r="S18" s="42">
        <v>0</v>
      </c>
      <c r="T18" s="42">
        <v>73479935</v>
      </c>
      <c r="U18" s="42">
        <v>0</v>
      </c>
      <c r="V18" s="42">
        <v>73479935</v>
      </c>
      <c r="W18" s="42">
        <v>0</v>
      </c>
      <c r="X18" s="42">
        <v>73479935</v>
      </c>
      <c r="Y18" s="42">
        <v>73479935</v>
      </c>
      <c r="Z18" s="42">
        <v>73479935</v>
      </c>
      <c r="AA18" s="42">
        <v>73479935</v>
      </c>
    </row>
    <row r="19" spans="1:27" ht="67.5" x14ac:dyDescent="0.25">
      <c r="A19" s="39" t="s">
        <v>31</v>
      </c>
      <c r="B19" s="40" t="s">
        <v>32</v>
      </c>
      <c r="C19" s="41" t="s">
        <v>69</v>
      </c>
      <c r="D19" s="39" t="s">
        <v>70</v>
      </c>
      <c r="E19" s="39" t="s">
        <v>71</v>
      </c>
      <c r="F19" s="39" t="s">
        <v>72</v>
      </c>
      <c r="G19" s="39" t="s">
        <v>73</v>
      </c>
      <c r="H19" s="39"/>
      <c r="I19" s="39"/>
      <c r="J19" s="39"/>
      <c r="K19" s="39"/>
      <c r="L19" s="39"/>
      <c r="M19" s="39" t="s">
        <v>36</v>
      </c>
      <c r="N19" s="39" t="s">
        <v>37</v>
      </c>
      <c r="O19" s="39" t="s">
        <v>38</v>
      </c>
      <c r="P19" s="40" t="s">
        <v>74</v>
      </c>
      <c r="Q19" s="42">
        <v>4518606000</v>
      </c>
      <c r="R19" s="42">
        <v>0</v>
      </c>
      <c r="S19" s="42">
        <v>0</v>
      </c>
      <c r="T19" s="42">
        <v>4518606000</v>
      </c>
      <c r="U19" s="42">
        <v>0</v>
      </c>
      <c r="V19" s="42">
        <v>3841564310</v>
      </c>
      <c r="W19" s="42">
        <v>677041690</v>
      </c>
      <c r="X19" s="42">
        <v>3827581757</v>
      </c>
      <c r="Y19" s="42">
        <v>2631593862</v>
      </c>
      <c r="Z19" s="42">
        <v>2631593862</v>
      </c>
      <c r="AA19" s="42">
        <v>2631593862</v>
      </c>
    </row>
    <row r="20" spans="1:27" ht="67.5" x14ac:dyDescent="0.25">
      <c r="A20" s="39" t="s">
        <v>31</v>
      </c>
      <c r="B20" s="40" t="s">
        <v>32</v>
      </c>
      <c r="C20" s="41" t="s">
        <v>69</v>
      </c>
      <c r="D20" s="39" t="s">
        <v>70</v>
      </c>
      <c r="E20" s="39" t="s">
        <v>71</v>
      </c>
      <c r="F20" s="39" t="s">
        <v>72</v>
      </c>
      <c r="G20" s="39" t="s">
        <v>73</v>
      </c>
      <c r="H20" s="39"/>
      <c r="I20" s="39"/>
      <c r="J20" s="39"/>
      <c r="K20" s="39"/>
      <c r="L20" s="39"/>
      <c r="M20" s="39" t="s">
        <v>36</v>
      </c>
      <c r="N20" s="39" t="s">
        <v>40</v>
      </c>
      <c r="O20" s="39" t="s">
        <v>38</v>
      </c>
      <c r="P20" s="40" t="s">
        <v>74</v>
      </c>
      <c r="Q20" s="42">
        <v>398000000</v>
      </c>
      <c r="R20" s="42">
        <v>0</v>
      </c>
      <c r="S20" s="42">
        <v>0</v>
      </c>
      <c r="T20" s="42">
        <v>398000000</v>
      </c>
      <c r="U20" s="42">
        <v>0</v>
      </c>
      <c r="V20" s="42">
        <v>221714256</v>
      </c>
      <c r="W20" s="42">
        <v>176285744</v>
      </c>
      <c r="X20" s="42">
        <v>221714256</v>
      </c>
      <c r="Y20" s="42">
        <v>69507547</v>
      </c>
      <c r="Z20" s="42">
        <v>69507547</v>
      </c>
      <c r="AA20" s="42">
        <v>69507547</v>
      </c>
    </row>
    <row r="21" spans="1:27" ht="45" x14ac:dyDescent="0.25">
      <c r="A21" s="39" t="s">
        <v>31</v>
      </c>
      <c r="B21" s="40" t="s">
        <v>32</v>
      </c>
      <c r="C21" s="41" t="s">
        <v>75</v>
      </c>
      <c r="D21" s="39" t="s">
        <v>70</v>
      </c>
      <c r="E21" s="39" t="s">
        <v>71</v>
      </c>
      <c r="F21" s="39" t="s">
        <v>72</v>
      </c>
      <c r="G21" s="39" t="s">
        <v>76</v>
      </c>
      <c r="H21" s="39"/>
      <c r="I21" s="39"/>
      <c r="J21" s="39"/>
      <c r="K21" s="39"/>
      <c r="L21" s="39"/>
      <c r="M21" s="39" t="s">
        <v>36</v>
      </c>
      <c r="N21" s="39" t="s">
        <v>37</v>
      </c>
      <c r="O21" s="39" t="s">
        <v>38</v>
      </c>
      <c r="P21" s="40" t="s">
        <v>77</v>
      </c>
      <c r="Q21" s="42">
        <v>1775677982</v>
      </c>
      <c r="R21" s="42">
        <v>0</v>
      </c>
      <c r="S21" s="42">
        <v>0</v>
      </c>
      <c r="T21" s="42">
        <v>1775677982</v>
      </c>
      <c r="U21" s="42">
        <v>0</v>
      </c>
      <c r="V21" s="42">
        <v>1503967367</v>
      </c>
      <c r="W21" s="42">
        <v>271710615</v>
      </c>
      <c r="X21" s="42">
        <v>1485434214</v>
      </c>
      <c r="Y21" s="42">
        <v>1214241020</v>
      </c>
      <c r="Z21" s="42">
        <v>1214241020</v>
      </c>
      <c r="AA21" s="42">
        <v>1214241020</v>
      </c>
    </row>
    <row r="22" spans="1:27" ht="67.5" x14ac:dyDescent="0.25">
      <c r="A22" s="39" t="s">
        <v>31</v>
      </c>
      <c r="B22" s="40" t="s">
        <v>32</v>
      </c>
      <c r="C22" s="41" t="s">
        <v>78</v>
      </c>
      <c r="D22" s="39" t="s">
        <v>70</v>
      </c>
      <c r="E22" s="39" t="s">
        <v>71</v>
      </c>
      <c r="F22" s="39" t="s">
        <v>72</v>
      </c>
      <c r="G22" s="39" t="s">
        <v>79</v>
      </c>
      <c r="H22" s="39"/>
      <c r="I22" s="39"/>
      <c r="J22" s="39"/>
      <c r="K22" s="39"/>
      <c r="L22" s="39"/>
      <c r="M22" s="39" t="s">
        <v>36</v>
      </c>
      <c r="N22" s="39" t="s">
        <v>37</v>
      </c>
      <c r="O22" s="39" t="s">
        <v>38</v>
      </c>
      <c r="P22" s="40" t="s">
        <v>80</v>
      </c>
      <c r="Q22" s="42">
        <v>1826779500</v>
      </c>
      <c r="R22" s="42">
        <v>0</v>
      </c>
      <c r="S22" s="42">
        <v>0</v>
      </c>
      <c r="T22" s="42">
        <v>1826779500</v>
      </c>
      <c r="U22" s="42">
        <v>0</v>
      </c>
      <c r="V22" s="42">
        <v>1217928581</v>
      </c>
      <c r="W22" s="42">
        <v>608850919</v>
      </c>
      <c r="X22" s="42">
        <v>1171464427</v>
      </c>
      <c r="Y22" s="42">
        <v>896062836</v>
      </c>
      <c r="Z22" s="42">
        <v>896062836</v>
      </c>
      <c r="AA22" s="42">
        <v>896062836</v>
      </c>
    </row>
    <row r="23" spans="1:27" ht="45" x14ac:dyDescent="0.25">
      <c r="A23" s="39" t="s">
        <v>31</v>
      </c>
      <c r="B23" s="40" t="s">
        <v>32</v>
      </c>
      <c r="C23" s="41" t="s">
        <v>81</v>
      </c>
      <c r="D23" s="39" t="s">
        <v>70</v>
      </c>
      <c r="E23" s="39" t="s">
        <v>71</v>
      </c>
      <c r="F23" s="39" t="s">
        <v>72</v>
      </c>
      <c r="G23" s="39" t="s">
        <v>82</v>
      </c>
      <c r="H23" s="39"/>
      <c r="I23" s="39"/>
      <c r="J23" s="39"/>
      <c r="K23" s="39"/>
      <c r="L23" s="39"/>
      <c r="M23" s="39" t="s">
        <v>36</v>
      </c>
      <c r="N23" s="39" t="s">
        <v>37</v>
      </c>
      <c r="O23" s="39" t="s">
        <v>38</v>
      </c>
      <c r="P23" s="40" t="s">
        <v>83</v>
      </c>
      <c r="Q23" s="42">
        <v>1158000000</v>
      </c>
      <c r="R23" s="42">
        <v>0</v>
      </c>
      <c r="S23" s="42">
        <v>0</v>
      </c>
      <c r="T23" s="42">
        <v>1158000000</v>
      </c>
      <c r="U23" s="42">
        <v>0</v>
      </c>
      <c r="V23" s="42">
        <v>570678908</v>
      </c>
      <c r="W23" s="42">
        <v>587321092</v>
      </c>
      <c r="X23" s="42">
        <v>570678908</v>
      </c>
      <c r="Y23" s="42">
        <v>462906762</v>
      </c>
      <c r="Z23" s="42">
        <v>462906762</v>
      </c>
      <c r="AA23" s="42">
        <v>462906762</v>
      </c>
    </row>
    <row r="24" spans="1:27" ht="56.25" x14ac:dyDescent="0.25">
      <c r="A24" s="39" t="s">
        <v>31</v>
      </c>
      <c r="B24" s="40" t="s">
        <v>32</v>
      </c>
      <c r="C24" s="41" t="s">
        <v>84</v>
      </c>
      <c r="D24" s="39" t="s">
        <v>70</v>
      </c>
      <c r="E24" s="39" t="s">
        <v>71</v>
      </c>
      <c r="F24" s="39" t="s">
        <v>72</v>
      </c>
      <c r="G24" s="39" t="s">
        <v>85</v>
      </c>
      <c r="H24" s="39"/>
      <c r="I24" s="39"/>
      <c r="J24" s="39"/>
      <c r="K24" s="39"/>
      <c r="L24" s="39"/>
      <c r="M24" s="39" t="s">
        <v>36</v>
      </c>
      <c r="N24" s="39" t="s">
        <v>37</v>
      </c>
      <c r="O24" s="39" t="s">
        <v>38</v>
      </c>
      <c r="P24" s="40" t="s">
        <v>86</v>
      </c>
      <c r="Q24" s="42">
        <v>2435887018</v>
      </c>
      <c r="R24" s="42">
        <v>0</v>
      </c>
      <c r="S24" s="42">
        <v>0</v>
      </c>
      <c r="T24" s="42">
        <v>2435887018</v>
      </c>
      <c r="U24" s="42">
        <v>0</v>
      </c>
      <c r="V24" s="42">
        <v>2061388866</v>
      </c>
      <c r="W24" s="42">
        <v>374498152</v>
      </c>
      <c r="X24" s="42">
        <v>1953736342</v>
      </c>
      <c r="Y24" s="42">
        <v>872653733</v>
      </c>
      <c r="Z24" s="42">
        <v>872653733</v>
      </c>
      <c r="AA24" s="42">
        <v>872653733</v>
      </c>
    </row>
    <row r="25" spans="1:27" ht="33.75" x14ac:dyDescent="0.25">
      <c r="A25" s="39" t="s">
        <v>31</v>
      </c>
      <c r="B25" s="40" t="s">
        <v>32</v>
      </c>
      <c r="C25" s="41" t="s">
        <v>87</v>
      </c>
      <c r="D25" s="39" t="s">
        <v>70</v>
      </c>
      <c r="E25" s="39" t="s">
        <v>88</v>
      </c>
      <c r="F25" s="39" t="s">
        <v>72</v>
      </c>
      <c r="G25" s="39" t="s">
        <v>73</v>
      </c>
      <c r="H25" s="39"/>
      <c r="I25" s="39"/>
      <c r="J25" s="39"/>
      <c r="K25" s="39"/>
      <c r="L25" s="39"/>
      <c r="M25" s="39" t="s">
        <v>36</v>
      </c>
      <c r="N25" s="39" t="s">
        <v>37</v>
      </c>
      <c r="O25" s="39" t="s">
        <v>38</v>
      </c>
      <c r="P25" s="40" t="s">
        <v>89</v>
      </c>
      <c r="Q25" s="42">
        <v>2100000000</v>
      </c>
      <c r="R25" s="42">
        <v>0</v>
      </c>
      <c r="S25" s="42">
        <v>0</v>
      </c>
      <c r="T25" s="42">
        <v>2100000000</v>
      </c>
      <c r="U25" s="42">
        <v>0</v>
      </c>
      <c r="V25" s="42">
        <v>2063007037</v>
      </c>
      <c r="W25" s="42">
        <v>36992963</v>
      </c>
      <c r="X25" s="42">
        <v>1841813452</v>
      </c>
      <c r="Y25" s="42">
        <v>1282308943</v>
      </c>
      <c r="Z25" s="42">
        <v>1282308943</v>
      </c>
      <c r="AA25" s="42">
        <v>1282308943</v>
      </c>
    </row>
    <row r="26" spans="1:27" ht="45" x14ac:dyDescent="0.25">
      <c r="A26" s="39" t="s">
        <v>31</v>
      </c>
      <c r="B26" s="40" t="s">
        <v>32</v>
      </c>
      <c r="C26" s="41" t="s">
        <v>90</v>
      </c>
      <c r="D26" s="39" t="s">
        <v>70</v>
      </c>
      <c r="E26" s="39" t="s">
        <v>88</v>
      </c>
      <c r="F26" s="39" t="s">
        <v>72</v>
      </c>
      <c r="G26" s="39" t="s">
        <v>76</v>
      </c>
      <c r="H26" s="39"/>
      <c r="I26" s="39"/>
      <c r="J26" s="39"/>
      <c r="K26" s="39"/>
      <c r="L26" s="39"/>
      <c r="M26" s="39" t="s">
        <v>36</v>
      </c>
      <c r="N26" s="39" t="s">
        <v>37</v>
      </c>
      <c r="O26" s="39" t="s">
        <v>38</v>
      </c>
      <c r="P26" s="40" t="s">
        <v>91</v>
      </c>
      <c r="Q26" s="42">
        <v>5800000000</v>
      </c>
      <c r="R26" s="42">
        <v>0</v>
      </c>
      <c r="S26" s="42">
        <v>0</v>
      </c>
      <c r="T26" s="42">
        <v>5800000000</v>
      </c>
      <c r="U26" s="42">
        <v>0</v>
      </c>
      <c r="V26" s="42">
        <v>5271053767</v>
      </c>
      <c r="W26" s="42">
        <v>528946233</v>
      </c>
      <c r="X26" s="42">
        <v>4698313542.3500004</v>
      </c>
      <c r="Y26" s="42">
        <v>2113543460</v>
      </c>
      <c r="Z26" s="42">
        <v>2113543460</v>
      </c>
      <c r="AA26" s="42">
        <v>2113543460</v>
      </c>
    </row>
    <row r="27" spans="1:27" ht="33.75" x14ac:dyDescent="0.25">
      <c r="A27" s="39" t="s">
        <v>31</v>
      </c>
      <c r="B27" s="40" t="s">
        <v>32</v>
      </c>
      <c r="C27" s="41" t="s">
        <v>92</v>
      </c>
      <c r="D27" s="39" t="s">
        <v>70</v>
      </c>
      <c r="E27" s="39" t="s">
        <v>88</v>
      </c>
      <c r="F27" s="39" t="s">
        <v>72</v>
      </c>
      <c r="G27" s="39" t="s">
        <v>79</v>
      </c>
      <c r="H27" s="39"/>
      <c r="I27" s="39"/>
      <c r="J27" s="39"/>
      <c r="K27" s="39"/>
      <c r="L27" s="39"/>
      <c r="M27" s="39" t="s">
        <v>36</v>
      </c>
      <c r="N27" s="39" t="s">
        <v>37</v>
      </c>
      <c r="O27" s="39" t="s">
        <v>38</v>
      </c>
      <c r="P27" s="40" t="s">
        <v>93</v>
      </c>
      <c r="Q27" s="42">
        <v>832049500</v>
      </c>
      <c r="R27" s="42">
        <v>0</v>
      </c>
      <c r="S27" s="42">
        <v>0</v>
      </c>
      <c r="T27" s="42">
        <v>832049500</v>
      </c>
      <c r="U27" s="42">
        <v>0</v>
      </c>
      <c r="V27" s="42">
        <v>798150025</v>
      </c>
      <c r="W27" s="42">
        <v>33899475</v>
      </c>
      <c r="X27" s="42">
        <v>718489472</v>
      </c>
      <c r="Y27" s="42">
        <v>574491409</v>
      </c>
      <c r="Z27" s="42">
        <v>574491409</v>
      </c>
      <c r="AA27" s="42">
        <v>574491409</v>
      </c>
    </row>
    <row r="28" spans="1:27" x14ac:dyDescent="0.25">
      <c r="A28" s="39" t="s">
        <v>0</v>
      </c>
      <c r="B28" s="40" t="s">
        <v>0</v>
      </c>
      <c r="C28" s="41" t="s">
        <v>0</v>
      </c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40" t="s">
        <v>0</v>
      </c>
      <c r="Q28" s="42">
        <v>37985000000</v>
      </c>
      <c r="R28" s="42">
        <v>568714768</v>
      </c>
      <c r="S28" s="42">
        <v>568714768</v>
      </c>
      <c r="T28" s="42">
        <v>37985000000</v>
      </c>
      <c r="U28" s="42">
        <v>1114473291</v>
      </c>
      <c r="V28" s="42">
        <v>31681762891.5</v>
      </c>
      <c r="W28" s="42">
        <v>5188763817.5</v>
      </c>
      <c r="X28" s="42">
        <v>30011221681.93</v>
      </c>
      <c r="Y28" s="42">
        <v>23233844793.150002</v>
      </c>
      <c r="Z28" s="42">
        <v>23233844793.150002</v>
      </c>
      <c r="AA28" s="42">
        <v>23233844793.150002</v>
      </c>
    </row>
    <row r="29" spans="1:27" x14ac:dyDescent="0.25">
      <c r="A29" s="39" t="s">
        <v>0</v>
      </c>
      <c r="B29" s="43" t="s">
        <v>0</v>
      </c>
      <c r="C29" s="41" t="s">
        <v>0</v>
      </c>
      <c r="D29" s="39" t="s">
        <v>0</v>
      </c>
      <c r="E29" s="39" t="s">
        <v>0</v>
      </c>
      <c r="F29" s="39" t="s">
        <v>0</v>
      </c>
      <c r="G29" s="39" t="s">
        <v>0</v>
      </c>
      <c r="H29" s="39" t="s">
        <v>0</v>
      </c>
      <c r="I29" s="39" t="s">
        <v>0</v>
      </c>
      <c r="J29" s="39" t="s">
        <v>0</v>
      </c>
      <c r="K29" s="39" t="s">
        <v>0</v>
      </c>
      <c r="L29" s="39" t="s">
        <v>0</v>
      </c>
      <c r="M29" s="39" t="s">
        <v>0</v>
      </c>
      <c r="N29" s="39" t="s">
        <v>0</v>
      </c>
      <c r="O29" s="39" t="s">
        <v>0</v>
      </c>
      <c r="P29" s="40" t="s">
        <v>0</v>
      </c>
      <c r="Q29" s="44" t="s">
        <v>0</v>
      </c>
      <c r="R29" s="44" t="s">
        <v>0</v>
      </c>
      <c r="S29" s="44" t="s">
        <v>0</v>
      </c>
      <c r="T29" s="44" t="s">
        <v>0</v>
      </c>
      <c r="U29" s="44" t="s">
        <v>0</v>
      </c>
      <c r="V29" s="44" t="s">
        <v>0</v>
      </c>
      <c r="W29" s="44" t="s">
        <v>0</v>
      </c>
      <c r="X29" s="44" t="s">
        <v>0</v>
      </c>
      <c r="Y29" s="44" t="s">
        <v>0</v>
      </c>
      <c r="Z29" s="44" t="s">
        <v>0</v>
      </c>
      <c r="AA29" s="44" t="s"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2021-01-05T13:51:46Z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