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pia\ARCHIVOS DE TRABAJO\PRESUPUESTO 2020\EJECUCIÓN PRESUPUESTAL\MARZO\"/>
    </mc:Choice>
  </mc:AlternateContent>
  <bookViews>
    <workbookView xWindow="0" yWindow="0" windowWidth="28800" windowHeight="11400" activeTab="2"/>
  </bookViews>
  <sheets>
    <sheet name="INVERSIÓN" sheetId="2" r:id="rId1"/>
    <sheet name="FUNCIONAMIENTO" sheetId="3" r:id="rId2"/>
    <sheet name="EJECUCIÓN X RUBROS" sheetId="5" r:id="rId3"/>
  </sheets>
  <definedNames>
    <definedName name="_xlnm._FilterDatabase" localSheetId="2" hidden="1">'EJECUCIÓN X RUBROS'!$A$4:$AA$29</definedName>
  </definedNames>
  <calcPr calcId="162913"/>
</workbook>
</file>

<file path=xl/calcChain.xml><?xml version="1.0" encoding="utf-8"?>
<calcChain xmlns="http://schemas.openxmlformats.org/spreadsheetml/2006/main">
  <c r="J8" i="2" l="1"/>
  <c r="J11" i="2" l="1"/>
  <c r="J10" i="2"/>
  <c r="H10" i="2"/>
  <c r="F10" i="2"/>
  <c r="H9" i="2"/>
  <c r="F9" i="2"/>
  <c r="H7" i="3"/>
  <c r="H8" i="3"/>
  <c r="F7" i="3"/>
  <c r="F8" i="3"/>
  <c r="F9" i="3"/>
  <c r="D7" i="3"/>
  <c r="D8" i="3"/>
  <c r="D9" i="3"/>
  <c r="H6" i="3"/>
  <c r="F6" i="3"/>
  <c r="D6" i="3"/>
  <c r="G10" i="3"/>
  <c r="E10" i="3"/>
  <c r="C10" i="3"/>
  <c r="B10" i="3"/>
  <c r="I14" i="2"/>
  <c r="G14" i="2"/>
  <c r="E14" i="2"/>
  <c r="D14" i="2"/>
  <c r="J13" i="2"/>
  <c r="H13" i="2"/>
  <c r="F13" i="2"/>
  <c r="J12" i="2"/>
  <c r="H12" i="2"/>
  <c r="F12" i="2"/>
  <c r="H11" i="2"/>
  <c r="F11" i="2"/>
  <c r="H8" i="2"/>
  <c r="F8" i="2"/>
  <c r="J7" i="2"/>
  <c r="H7" i="2"/>
  <c r="F7" i="2"/>
  <c r="J6" i="2"/>
  <c r="H6" i="2"/>
  <c r="F6" i="2"/>
  <c r="XFD12" i="2" l="1"/>
  <c r="J14" i="2"/>
  <c r="F14" i="2"/>
  <c r="H14" i="2"/>
  <c r="F10" i="3"/>
  <c r="H10" i="3"/>
  <c r="D10" i="3"/>
</calcChain>
</file>

<file path=xl/sharedStrings.xml><?xml version="1.0" encoding="utf-8"?>
<sst xmlns="http://schemas.openxmlformats.org/spreadsheetml/2006/main" count="455" uniqueCount="120">
  <si>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</si>
  <si>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</si>
  <si>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</si>
  <si>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</si>
  <si>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</si>
  <si>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</si>
  <si>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</si>
  <si>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</si>
  <si>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</si>
  <si>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</si>
  <si>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</si>
  <si>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</si>
  <si>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</si>
  <si>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</si>
  <si>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</si>
  <si>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</si>
  <si>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</si>
  <si>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</si>
  <si>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</si>
  <si>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</si>
  <si>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</si>
  <si>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</si>
  <si>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</si>
  <si>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</si>
  <si>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</si>
  <si>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</si>
  <si>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</si>
  <si>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</si>
  <si>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</si>
  <si>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</si>
  <si>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</si>
  <si>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</si>
  <si>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SUPERINTENDENCIA DE LA ECONOMIA SOLIDARIA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</si>
  <si>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</si>
  <si>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</si>
  <si>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</si>
  <si>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</si>
  <si>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</si>
  <si>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</si>
  <si>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</si>
  <si>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</si>
  <si>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</si>
  <si>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</si>
  <si>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</si>
  <si>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</si>
  <si>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</si>
  <si>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</si>
  <si>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</si>
  <si>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</si>
  <si>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</si>
  <si>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A-02-01</t>
  </si>
  <si>
    <t>ADQUISICIÓN DE ACTIVOS NO FINANCIEROS</t>
  </si>
  <si>
    <t>A-02-02</t>
  </si>
  <si>
    <t>ADQUISICIONES DIFERENTES DE ACTIVOS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</si>
  <si>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</si>
  <si>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</si>
  <si>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</si>
  <si>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</si>
  <si>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</si>
  <si>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</si>
  <si>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A-03-10-01-001</t>
  </si>
  <si>
    <t>10</t>
  </si>
  <si>
    <t>001</t>
  </si>
  <si>
    <t>SENTENCIAS</t>
  </si>
  <si>
    <t>A-08-01</t>
  </si>
  <si>
    <t>08</t>
  </si>
  <si>
    <t>IMPUESTOS</t>
  </si>
  <si>
    <t>A-08-04-01</t>
  </si>
  <si>
    <t>CUOTA DE FISCALIZACIÓN Y AUDITAJE</t>
  </si>
  <si>
    <t>C-1304-1000-4</t>
  </si>
  <si>
    <t>C</t>
  </si>
  <si>
    <t>1304</t>
  </si>
  <si>
    <t>1000</t>
  </si>
  <si>
    <t>4</t>
  </si>
  <si>
    <t>IMPLEMENTACIÓN DE LA SUPERVISIÓN BASADA EN RIESGOS EN LA SUPERINTENDENCIA DE LA ECONOMÍA SOLIDARIA A NIVEL  NACIONAL</t>
  </si>
  <si>
    <t>C-1304-1000-5</t>
  </si>
  <si>
    <t>5</t>
  </si>
  <si>
    <t>PREVENCIÓN DE LOS RIESGOS JURÍDICOS Y FINANCIEROS DE LAS ORGANIZACIONES SOLIDARIAS A NIVEL   NACIONAL</t>
  </si>
  <si>
    <t>C-1304-1000-6</t>
  </si>
  <si>
    <t>6</t>
  </si>
  <si>
    <t>FORTALECIMIENTO DE LA SUPERVISIÓN DE FONDOS DE EMPLEADOS Y MUTUALES QUE EJERCEN LA ACTIVIDAD DE AHORRO Y CRÉDITO A NIVEL  NACIONAL</t>
  </si>
  <si>
    <t>C-1304-1000-7</t>
  </si>
  <si>
    <t>7</t>
  </si>
  <si>
    <t>FORTALECIMIENTO DEL BUEN GOBIERNO EN LAS COOPERATIVAS DE AHORRO Y CRÉDITO A NIVEL  NACIONAL</t>
  </si>
  <si>
    <t>C-1304-1000-8</t>
  </si>
  <si>
    <t>8</t>
  </si>
  <si>
    <t>FORTALECIMIENTO DEL SECTOR DE LA ECONOMÍA SOLIDARÍA EN MATERIA NORMATIVA Y REGULATORIA A NIVEL  NACIONAL</t>
  </si>
  <si>
    <t>C-1399-1000-4</t>
  </si>
  <si>
    <t>1399</t>
  </si>
  <si>
    <t>ADMINISTRACIÓN DEL ACERVO DOCUMENTAL DE LA SUPERSOLIDARIA  BOGOTÁ</t>
  </si>
  <si>
    <t>C-1399-1000-5</t>
  </si>
  <si>
    <t>FORTALECIMIENTO DE LA ARQUITECTURA TECNOLÓGICA DE LA SUPERSOLIDARIA EN  BOGOTÁ</t>
  </si>
  <si>
    <t>C-1399-1000-6</t>
  </si>
  <si>
    <t>IMPLEMENTACIÓN DE LOS SISTEMAS DE GESTIÓN DE LA SUPERSOLIDARIA EN   BOGOTÁ</t>
  </si>
  <si>
    <t>INFORME DE EJECUCION DEL PRESUPUESTO DE GASTOS E INVERSIONES</t>
  </si>
  <si>
    <t>PROYECTO DE INVERSIÓN</t>
  </si>
  <si>
    <t>LIDER</t>
  </si>
  <si>
    <t>APROPIACIÓN VIGENTE</t>
  </si>
  <si>
    <t xml:space="preserve">CDP´S </t>
  </si>
  <si>
    <t>% DE EJEC. CDP</t>
  </si>
  <si>
    <t>COMPROMISOS - RP</t>
  </si>
  <si>
    <t>% DE EJEC. 
RP</t>
  </si>
  <si>
    <t xml:space="preserve">GIROS </t>
  </si>
  <si>
    <t>% 
GIRADO</t>
  </si>
  <si>
    <t>DELEGATURA FINANCIERA</t>
  </si>
  <si>
    <t>PREVENCIÓN DE LOS RIESGOS JURÍDICOS Y FINANCIEROS DE LAS ORGANIZACIONES SOLIDARIAS A NIVEL NACIONAL</t>
  </si>
  <si>
    <t>DELEGATURA  ASOCIATIVA</t>
  </si>
  <si>
    <t>SECRETARIA GENERAL</t>
  </si>
  <si>
    <t>PLANEACIÓN Y SISTEMAS</t>
  </si>
  <si>
    <t>SUPERINTENDENCIA DE LA ECONOMÍA SOLIDARIA</t>
  </si>
  <si>
    <t xml:space="preserve"> GASTOS DE PERSONAL </t>
  </si>
  <si>
    <t>ADQUISICIÓN DE BIENES Y SERVICIOS</t>
  </si>
  <si>
    <t>TRANSFERENCIAS CORRIENTES</t>
  </si>
  <si>
    <t>GASTOS POR TRIBUTOS, MULTAS, SANCIONES E INTERESES DE MORA</t>
  </si>
  <si>
    <t>DESPACHO</t>
  </si>
  <si>
    <t>INVERSIÓN - 30 DE MARZO DE 2020</t>
  </si>
  <si>
    <t>GASTOS DE FUNCIONAMIENTO -  30 DE MARZO DE 2020</t>
  </si>
  <si>
    <t>Enero-Marzo</t>
  </si>
  <si>
    <t xml:space="preserve"> 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</si>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</sst>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[$-1240A]&quot;$&quot;\ #,##0.00;\(&quot;$&quot;\ #,##0.00\)"/>
    <numFmt numFmtId="165" formatCode="#,###,,"/>
    <numFmt numFmtId="166" formatCode="_-[$$-240A]\ * #,##0.00_-;\-[$$-240A]\ * #,##0.00_-;_-[$$-240A]\ * &quot;-&quot;??_-;_-@_-"/>
    <numFmt numFmtId="167" formatCode="_-* #,##0.00_-;\-* #,##0.00_-;_-* &quot;-&quot;_-;_-@_-"/>
    <numFmt numFmtId="168" formatCode="#,##0,,"/>
  </numFmts>
  <fonts count="12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6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41" fontId="7" fillId="0" borderId="6" xfId="2" applyFont="1" applyFill="1" applyBorder="1" applyAlignment="1">
      <alignment vertical="center"/>
    </xf>
    <xf numFmtId="10" fontId="7" fillId="0" borderId="6" xfId="3" applyNumberFormat="1" applyFont="1" applyFill="1" applyBorder="1" applyAlignment="1">
      <alignment horizontal="center" vertical="center"/>
    </xf>
    <xf numFmtId="10" fontId="7" fillId="0" borderId="7" xfId="3" applyNumberFormat="1" applyFont="1" applyFill="1" applyBorder="1" applyAlignment="1">
      <alignment horizontal="center" vertical="center"/>
    </xf>
    <xf numFmtId="166" fontId="0" fillId="0" borderId="0" xfId="0" applyNumberFormat="1" applyFill="1"/>
    <xf numFmtId="41" fontId="7" fillId="0" borderId="0" xfId="2" applyFont="1" applyFill="1"/>
    <xf numFmtId="0" fontId="7" fillId="0" borderId="0" xfId="0" applyFont="1" applyFill="1"/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41" fontId="7" fillId="0" borderId="9" xfId="2" applyFont="1" applyFill="1" applyBorder="1" applyAlignment="1">
      <alignment vertical="center"/>
    </xf>
    <xf numFmtId="167" fontId="7" fillId="0" borderId="0" xfId="2" applyNumberFormat="1" applyFont="1" applyFill="1"/>
    <xf numFmtId="41" fontId="7" fillId="0" borderId="0" xfId="0" applyNumberFormat="1" applyFont="1" applyFill="1"/>
    <xf numFmtId="0" fontId="8" fillId="0" borderId="0" xfId="0" applyFont="1" applyFill="1"/>
    <xf numFmtId="41" fontId="8" fillId="0" borderId="0" xfId="0" applyNumberFormat="1" applyFont="1" applyFill="1"/>
    <xf numFmtId="0" fontId="10" fillId="0" borderId="0" xfId="0" applyFont="1"/>
    <xf numFmtId="41" fontId="10" fillId="0" borderId="6" xfId="2" applyFont="1" applyBorder="1" applyAlignment="1">
      <alignment horizontal="center" vertical="center" wrapText="1"/>
    </xf>
    <xf numFmtId="10" fontId="11" fillId="0" borderId="6" xfId="3" applyNumberFormat="1" applyFont="1" applyBorder="1" applyAlignment="1">
      <alignment horizontal="center" vertical="center"/>
    </xf>
    <xf numFmtId="41" fontId="10" fillId="0" borderId="0" xfId="0" applyNumberFormat="1" applyFont="1"/>
    <xf numFmtId="10" fontId="10" fillId="0" borderId="0" xfId="0" applyNumberFormat="1" applyFont="1"/>
    <xf numFmtId="0" fontId="10" fillId="0" borderId="0" xfId="0" applyFont="1" applyFill="1"/>
    <xf numFmtId="167" fontId="10" fillId="0" borderId="0" xfId="0" applyNumberFormat="1" applyFont="1" applyFill="1"/>
    <xf numFmtId="41" fontId="10" fillId="0" borderId="6" xfId="2" applyFont="1" applyFill="1" applyBorder="1" applyAlignment="1">
      <alignment horizontal="center" vertical="center" wrapText="1"/>
    </xf>
    <xf numFmtId="10" fontId="11" fillId="0" borderId="6" xfId="3" applyNumberFormat="1" applyFont="1" applyFill="1" applyBorder="1" applyAlignment="1">
      <alignment horizontal="center" vertical="center"/>
    </xf>
    <xf numFmtId="0" fontId="10" fillId="0" borderId="0" xfId="0" applyFont="1" applyBorder="1"/>
    <xf numFmtId="41" fontId="6" fillId="2" borderId="13" xfId="2" applyFont="1" applyFill="1" applyBorder="1" applyAlignment="1">
      <alignment horizontal="center" vertical="center" wrapText="1"/>
    </xf>
    <xf numFmtId="41" fontId="6" fillId="2" borderId="14" xfId="2" applyFont="1" applyFill="1" applyBorder="1" applyAlignment="1">
      <alignment horizontal="center" vertical="center" wrapText="1"/>
    </xf>
    <xf numFmtId="165" fontId="6" fillId="2" borderId="14" xfId="1" applyNumberFormat="1" applyFont="1" applyFill="1" applyBorder="1" applyAlignment="1">
      <alignment horizontal="center" vertical="center" wrapText="1"/>
    </xf>
    <xf numFmtId="168" fontId="6" fillId="2" borderId="14" xfId="1" applyNumberFormat="1" applyFont="1" applyFill="1" applyBorder="1" applyAlignment="1">
      <alignment horizontal="center" vertical="center" wrapText="1"/>
    </xf>
    <xf numFmtId="165" fontId="6" fillId="2" borderId="15" xfId="1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0" fontId="11" fillId="0" borderId="7" xfId="3" applyNumberFormat="1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41" fontId="9" fillId="2" borderId="11" xfId="2" applyFont="1" applyFill="1" applyBorder="1" applyAlignment="1">
      <alignment horizontal="center" vertical="center" wrapText="1"/>
    </xf>
    <xf numFmtId="10" fontId="6" fillId="2" borderId="11" xfId="3" applyNumberFormat="1" applyFont="1" applyFill="1" applyBorder="1" applyAlignment="1">
      <alignment horizontal="center" vertical="center"/>
    </xf>
    <xf numFmtId="10" fontId="6" fillId="2" borderId="12" xfId="3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41" fontId="8" fillId="0" borderId="3" xfId="2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4" xfId="1" applyNumberFormat="1" applyFont="1" applyFill="1" applyBorder="1" applyAlignment="1">
      <alignment horizontal="center" vertical="center" wrapText="1"/>
    </xf>
    <xf numFmtId="41" fontId="7" fillId="0" borderId="6" xfId="2" applyFont="1" applyFill="1" applyBorder="1" applyAlignment="1">
      <alignment horizontal="center" vertical="center" wrapText="1"/>
    </xf>
    <xf numFmtId="41" fontId="7" fillId="0" borderId="9" xfId="2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41" fontId="8" fillId="0" borderId="11" xfId="2" applyFont="1" applyFill="1" applyBorder="1" applyAlignment="1">
      <alignment horizontal="center" vertical="center"/>
    </xf>
    <xf numFmtId="10" fontId="8" fillId="0" borderId="11" xfId="3" applyNumberFormat="1" applyFont="1" applyFill="1" applyBorder="1" applyAlignment="1">
      <alignment horizontal="center" vertical="center"/>
    </xf>
    <xf numFmtId="10" fontId="8" fillId="0" borderId="12" xfId="3" applyNumberFormat="1" applyFont="1" applyFill="1" applyBorder="1" applyAlignment="1">
      <alignment horizontal="center" vertical="center"/>
    </xf>
    <xf numFmtId="10" fontId="7" fillId="0" borderId="0" xfId="3" applyNumberFormat="1" applyFont="1" applyFill="1"/>
    <xf numFmtId="41" fontId="7" fillId="0" borderId="0" xfId="2" applyFont="1" applyFill="1" applyAlignment="1">
      <alignment horizontal="center"/>
    </xf>
    <xf numFmtId="0" fontId="8" fillId="0" borderId="6" xfId="0" applyFont="1" applyFill="1" applyBorder="1" applyAlignment="1">
      <alignment horizontal="justify" vertical="top" wrapText="1"/>
    </xf>
    <xf numFmtId="0" fontId="6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9" fillId="3" borderId="0" xfId="0" applyFont="1" applyFill="1" applyBorder="1" applyAlignment="1">
      <alignment horizontal="center" vertical="center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3"/>
  <sheetViews>
    <sheetView topLeftCell="A7" workbookViewId="0">
      <selection activeCell="C7" sqref="C7"/>
    </sheetView>
  </sheetViews>
  <sheetFormatPr baseColWidth="10" defaultRowHeight="12"/>
  <cols>
    <col min="1" max="1" width="13.5703125" style="16" customWidth="1"/>
    <col min="2" max="2" width="47.42578125" style="16" customWidth="1"/>
    <col min="3" max="3" width="23.5703125" style="16" customWidth="1"/>
    <col min="4" max="4" width="15.28515625" style="16" customWidth="1"/>
    <col min="5" max="5" width="15.5703125" style="16" customWidth="1"/>
    <col min="6" max="6" width="12.28515625" style="16" customWidth="1"/>
    <col min="7" max="7" width="15.85546875" style="16" customWidth="1"/>
    <col min="8" max="8" width="12" style="16" customWidth="1"/>
    <col min="9" max="9" width="14.42578125" style="16" customWidth="1"/>
    <col min="10" max="10" width="11.5703125" style="16" customWidth="1"/>
    <col min="11" max="11" width="17" style="16" bestFit="1" customWidth="1"/>
    <col min="12" max="12" width="20.42578125" style="16" customWidth="1"/>
    <col min="13" max="13" width="21.42578125" style="16" bestFit="1" customWidth="1"/>
    <col min="14" max="14" width="13.42578125" style="16" bestFit="1" customWidth="1"/>
    <col min="15" max="16384" width="11.42578125" style="16"/>
  </cols>
  <sheetData>
    <row r="1" spans="1:14 16384:16384" ht="28.5" customHeight="1">
      <c r="A1" s="59" t="s">
        <v>94</v>
      </c>
      <c r="B1" s="59"/>
      <c r="C1" s="59"/>
      <c r="D1" s="59"/>
      <c r="E1" s="59"/>
      <c r="F1" s="59"/>
      <c r="G1" s="59"/>
      <c r="H1" s="59"/>
      <c r="I1" s="59"/>
      <c r="J1" s="59"/>
    </row>
    <row r="2" spans="1:14 16384:16384" ht="27" customHeight="1">
      <c r="A2" s="59" t="s">
        <v>32</v>
      </c>
      <c r="B2" s="59"/>
      <c r="C2" s="59"/>
      <c r="D2" s="59"/>
      <c r="E2" s="59"/>
      <c r="F2" s="59"/>
      <c r="G2" s="59"/>
      <c r="H2" s="59"/>
      <c r="I2" s="59"/>
      <c r="J2" s="59"/>
    </row>
    <row r="3" spans="1:14 16384:16384" ht="27" customHeight="1">
      <c r="A3" s="59" t="s">
        <v>115</v>
      </c>
      <c r="B3" s="59"/>
      <c r="C3" s="59"/>
      <c r="D3" s="59"/>
      <c r="E3" s="59"/>
      <c r="F3" s="59"/>
      <c r="G3" s="59"/>
      <c r="H3" s="59"/>
      <c r="I3" s="59"/>
      <c r="J3" s="59"/>
    </row>
    <row r="4" spans="1:14 16384:16384" ht="27" customHeight="1" thickBot="1">
      <c r="A4" s="45"/>
      <c r="B4" s="45"/>
      <c r="C4" s="45"/>
      <c r="D4" s="45"/>
      <c r="E4" s="45"/>
      <c r="F4" s="45"/>
      <c r="G4" s="45"/>
      <c r="H4" s="45"/>
      <c r="I4" s="45"/>
      <c r="J4" s="45"/>
    </row>
    <row r="5" spans="1:14 16384:16384" ht="38.25" customHeight="1" thickBot="1">
      <c r="A5" s="60" t="s">
        <v>95</v>
      </c>
      <c r="B5" s="61"/>
      <c r="C5" s="46" t="s">
        <v>96</v>
      </c>
      <c r="D5" s="47" t="s">
        <v>97</v>
      </c>
      <c r="E5" s="47" t="s">
        <v>98</v>
      </c>
      <c r="F5" s="48" t="s">
        <v>99</v>
      </c>
      <c r="G5" s="47" t="s">
        <v>100</v>
      </c>
      <c r="H5" s="48" t="s">
        <v>101</v>
      </c>
      <c r="I5" s="47" t="s">
        <v>102</v>
      </c>
      <c r="J5" s="49" t="s">
        <v>103</v>
      </c>
    </row>
    <row r="6" spans="1:14 16384:16384" ht="39" customHeight="1">
      <c r="A6" s="9" t="s">
        <v>69</v>
      </c>
      <c r="B6" s="10" t="s">
        <v>74</v>
      </c>
      <c r="C6" s="10" t="s">
        <v>104</v>
      </c>
      <c r="D6" s="50">
        <v>4916606000</v>
      </c>
      <c r="E6" s="11">
        <v>4147481048</v>
      </c>
      <c r="F6" s="12">
        <f>+E6/D6</f>
        <v>0.84356587613487843</v>
      </c>
      <c r="G6" s="11">
        <v>3588692131</v>
      </c>
      <c r="H6" s="12">
        <f>+G6/D6</f>
        <v>0.72991249064903718</v>
      </c>
      <c r="I6" s="11">
        <v>178137705</v>
      </c>
      <c r="J6" s="13">
        <f t="shared" ref="J6:J10" si="0">+I6/G6</f>
        <v>4.9638614430366691E-2</v>
      </c>
      <c r="K6" s="14"/>
      <c r="L6" s="15"/>
      <c r="M6" s="14"/>
      <c r="N6" s="14"/>
    </row>
    <row r="7" spans="1:14 16384:16384" ht="44.25" customHeight="1">
      <c r="A7" s="9" t="s">
        <v>75</v>
      </c>
      <c r="B7" s="10" t="s">
        <v>105</v>
      </c>
      <c r="C7" s="10" t="s">
        <v>106</v>
      </c>
      <c r="D7" s="50">
        <v>1775677982</v>
      </c>
      <c r="E7" s="11">
        <v>1297173260</v>
      </c>
      <c r="F7" s="12">
        <f>+E7/D7</f>
        <v>0.73052280489447441</v>
      </c>
      <c r="G7" s="11">
        <v>1255538214</v>
      </c>
      <c r="H7" s="12">
        <f t="shared" ref="H7:H10" si="1">+G7/D7</f>
        <v>0.70707539696237554</v>
      </c>
      <c r="I7" s="11">
        <v>78512917</v>
      </c>
      <c r="J7" s="13">
        <f t="shared" si="0"/>
        <v>6.253327547065804E-2</v>
      </c>
      <c r="K7" s="15"/>
      <c r="L7" s="15"/>
      <c r="M7" s="15"/>
      <c r="N7" s="15"/>
    </row>
    <row r="8" spans="1:14 16384:16384" ht="40.5" customHeight="1">
      <c r="A8" s="17" t="s">
        <v>78</v>
      </c>
      <c r="B8" s="18" t="s">
        <v>80</v>
      </c>
      <c r="C8" s="10" t="s">
        <v>106</v>
      </c>
      <c r="D8" s="51">
        <v>1826779500</v>
      </c>
      <c r="E8" s="19">
        <v>1081986856</v>
      </c>
      <c r="F8" s="12">
        <f t="shared" ref="F8:F10" si="2">+E8/D8</f>
        <v>0.59229198488378043</v>
      </c>
      <c r="G8" s="19">
        <v>857558426</v>
      </c>
      <c r="H8" s="12">
        <f t="shared" si="1"/>
        <v>0.46943729442989701</v>
      </c>
      <c r="I8" s="11">
        <v>767031</v>
      </c>
      <c r="J8" s="13">
        <f t="shared" si="0"/>
        <v>8.9443585036852056E-4</v>
      </c>
      <c r="K8" s="15"/>
      <c r="L8" s="15"/>
      <c r="M8" s="15"/>
      <c r="N8" s="15"/>
    </row>
    <row r="9" spans="1:14 16384:16384" ht="40.5" customHeight="1">
      <c r="A9" s="17" t="s">
        <v>81</v>
      </c>
      <c r="B9" s="18" t="s">
        <v>83</v>
      </c>
      <c r="C9" s="10" t="s">
        <v>104</v>
      </c>
      <c r="D9" s="51">
        <v>1158000000</v>
      </c>
      <c r="E9" s="19">
        <v>780798164</v>
      </c>
      <c r="F9" s="12">
        <f t="shared" si="2"/>
        <v>0.674264390328152</v>
      </c>
      <c r="G9" s="19">
        <v>425505390</v>
      </c>
      <c r="H9" s="12">
        <f t="shared" si="1"/>
        <v>0.3674485233160622</v>
      </c>
      <c r="I9" s="11">
        <v>0</v>
      </c>
      <c r="J9" s="13">
        <v>0</v>
      </c>
      <c r="K9" s="15"/>
      <c r="L9" s="15"/>
      <c r="M9" s="15"/>
      <c r="N9" s="15"/>
    </row>
    <row r="10" spans="1:14 16384:16384" ht="40.5" customHeight="1">
      <c r="A10" s="17" t="s">
        <v>84</v>
      </c>
      <c r="B10" s="18" t="s">
        <v>86</v>
      </c>
      <c r="C10" s="10" t="s">
        <v>114</v>
      </c>
      <c r="D10" s="51">
        <v>2435887018</v>
      </c>
      <c r="E10" s="19">
        <v>1151939502</v>
      </c>
      <c r="F10" s="12">
        <f t="shared" si="2"/>
        <v>0.47290350229207551</v>
      </c>
      <c r="G10" s="11">
        <v>960630263</v>
      </c>
      <c r="H10" s="12">
        <f t="shared" si="1"/>
        <v>0.39436568933674576</v>
      </c>
      <c r="I10" s="11">
        <v>39657722</v>
      </c>
      <c r="J10" s="13">
        <f t="shared" si="0"/>
        <v>4.1283023789143315E-2</v>
      </c>
      <c r="K10" s="15"/>
      <c r="L10" s="15"/>
      <c r="M10" s="15"/>
      <c r="N10" s="15"/>
    </row>
    <row r="11" spans="1:14 16384:16384" ht="32.25" customHeight="1">
      <c r="A11" s="9" t="s">
        <v>87</v>
      </c>
      <c r="B11" s="10" t="s">
        <v>89</v>
      </c>
      <c r="C11" s="10" t="s">
        <v>107</v>
      </c>
      <c r="D11" s="50">
        <v>2100000000</v>
      </c>
      <c r="E11" s="11">
        <v>1637893006</v>
      </c>
      <c r="F11" s="12">
        <f>+E11/D11</f>
        <v>0.77994905047619045</v>
      </c>
      <c r="G11" s="11">
        <v>1583476240</v>
      </c>
      <c r="H11" s="12">
        <f>+G11/D11</f>
        <v>0.75403630476190475</v>
      </c>
      <c r="I11" s="11">
        <v>183270928</v>
      </c>
      <c r="J11" s="13">
        <f>+I11/G11</f>
        <v>0.11573961349745292</v>
      </c>
      <c r="K11" s="15"/>
      <c r="L11" s="20"/>
      <c r="M11" s="15"/>
      <c r="N11" s="15"/>
    </row>
    <row r="12" spans="1:14 16384:16384" ht="32.25" customHeight="1">
      <c r="A12" s="9" t="s">
        <v>90</v>
      </c>
      <c r="B12" s="10" t="s">
        <v>91</v>
      </c>
      <c r="C12" s="10" t="s">
        <v>108</v>
      </c>
      <c r="D12" s="50">
        <v>5800000000</v>
      </c>
      <c r="E12" s="11">
        <v>2269048482</v>
      </c>
      <c r="F12" s="12">
        <f>+E12/D12</f>
        <v>0.3912152555172414</v>
      </c>
      <c r="G12" s="11">
        <v>2045845570</v>
      </c>
      <c r="H12" s="12">
        <f>+G12/D12</f>
        <v>0.35273199482758621</v>
      </c>
      <c r="I12" s="11">
        <v>648455800</v>
      </c>
      <c r="J12" s="13">
        <f>+I12/G12</f>
        <v>0.31696224265842315</v>
      </c>
      <c r="K12" s="15"/>
      <c r="L12" s="15"/>
      <c r="M12" s="15"/>
      <c r="N12" s="15"/>
      <c r="XFD12" s="21">
        <f>SUM(D12:XFC12)</f>
        <v>10763349853.060911</v>
      </c>
    </row>
    <row r="13" spans="1:14 16384:16384" ht="32.25" customHeight="1">
      <c r="A13" s="9" t="s">
        <v>92</v>
      </c>
      <c r="B13" s="10" t="s">
        <v>93</v>
      </c>
      <c r="C13" s="10" t="s">
        <v>108</v>
      </c>
      <c r="D13" s="50">
        <v>832049500</v>
      </c>
      <c r="E13" s="11">
        <v>637910857</v>
      </c>
      <c r="F13" s="12">
        <f>+E13/D13</f>
        <v>0.76667416662109644</v>
      </c>
      <c r="G13" s="11">
        <v>601452485</v>
      </c>
      <c r="H13" s="12">
        <f>+G13/D13</f>
        <v>0.72285661490091635</v>
      </c>
      <c r="I13" s="11">
        <v>23829765</v>
      </c>
      <c r="J13" s="13">
        <f>+I13/G13</f>
        <v>3.9620361698231243E-2</v>
      </c>
      <c r="K13" s="15"/>
      <c r="L13" s="15"/>
      <c r="M13" s="15"/>
      <c r="N13" s="15"/>
    </row>
    <row r="14" spans="1:14 16384:16384" s="22" customFormat="1" ht="19.5" customHeight="1" thickBot="1">
      <c r="A14" s="62"/>
      <c r="B14" s="63"/>
      <c r="C14" s="52"/>
      <c r="D14" s="53">
        <f>SUM(D6:D13)</f>
        <v>20845000000</v>
      </c>
      <c r="E14" s="53">
        <f>SUM(E6:E13)</f>
        <v>13004231175</v>
      </c>
      <c r="F14" s="54">
        <f>+E14/D14</f>
        <v>0.62385373830654833</v>
      </c>
      <c r="G14" s="53">
        <f>SUM(G6:G13)</f>
        <v>11318698719</v>
      </c>
      <c r="H14" s="54">
        <f>+G14/D14</f>
        <v>0.54299346217318301</v>
      </c>
      <c r="I14" s="53">
        <f>SUM(I6:I13)</f>
        <v>1152631868</v>
      </c>
      <c r="J14" s="55">
        <f>+I14/G14</f>
        <v>0.10183430945689438</v>
      </c>
      <c r="L14" s="23"/>
    </row>
    <row r="15" spans="1:14 16384:16384">
      <c r="D15" s="56"/>
    </row>
    <row r="16" spans="1:14 16384:16384" ht="66.75" customHeight="1">
      <c r="A16" s="58"/>
      <c r="B16" s="58"/>
      <c r="C16" s="58"/>
      <c r="D16" s="58"/>
      <c r="E16" s="58"/>
      <c r="F16" s="58"/>
      <c r="G16" s="58"/>
      <c r="H16" s="58"/>
      <c r="I16" s="58"/>
      <c r="J16" s="58"/>
    </row>
    <row r="17" spans="1:10" s="57" customFormat="1" ht="27" hidden="1" customHeight="1">
      <c r="A17" s="58"/>
      <c r="B17" s="58"/>
      <c r="C17" s="58"/>
      <c r="D17" s="58"/>
      <c r="E17" s="58"/>
      <c r="F17" s="58"/>
      <c r="G17" s="58"/>
      <c r="H17" s="58"/>
      <c r="I17" s="58"/>
      <c r="J17" s="58"/>
    </row>
    <row r="18" spans="1:10" ht="1.5" customHeight="1">
      <c r="A18" s="58"/>
      <c r="B18" s="58"/>
      <c r="C18" s="58"/>
      <c r="D18" s="58"/>
      <c r="E18" s="58"/>
      <c r="F18" s="58"/>
      <c r="G18" s="58"/>
      <c r="H18" s="58"/>
      <c r="I18" s="58"/>
      <c r="J18" s="58"/>
    </row>
    <row r="23" spans="1:10" s="57" customFormat="1">
      <c r="A23" s="16"/>
      <c r="B23" s="16"/>
      <c r="C23" s="16"/>
      <c r="D23" s="16"/>
      <c r="E23" s="16"/>
      <c r="F23" s="16"/>
      <c r="G23" s="16"/>
      <c r="H23" s="16"/>
      <c r="I23" s="16"/>
      <c r="J23" s="16"/>
    </row>
  </sheetData>
  <mergeCells count="6">
    <mergeCell ref="A16:J18"/>
    <mergeCell ref="A1:J1"/>
    <mergeCell ref="A2:J2"/>
    <mergeCell ref="A3:J3"/>
    <mergeCell ref="A5:B5"/>
    <mergeCell ref="A14:B14"/>
  </mergeCells>
  <conditionalFormatting sqref="F5 H5 J5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opLeftCell="A10" zoomScale="110" zoomScaleNormal="110" workbookViewId="0">
      <selection activeCell="C14" sqref="C14"/>
    </sheetView>
  </sheetViews>
  <sheetFormatPr baseColWidth="10" defaultRowHeight="12.75"/>
  <cols>
    <col min="1" max="1" width="31.28515625" style="24" customWidth="1"/>
    <col min="2" max="3" width="20.140625" style="24" customWidth="1"/>
    <col min="4" max="4" width="14.85546875" style="24" customWidth="1"/>
    <col min="5" max="5" width="17.42578125" style="24" customWidth="1"/>
    <col min="6" max="8" width="14.85546875" style="24" customWidth="1"/>
    <col min="9" max="9" width="12.28515625" style="24" bestFit="1" customWidth="1"/>
    <col min="10" max="10" width="22.5703125" style="24" customWidth="1"/>
    <col min="11" max="11" width="15.140625" style="24" customWidth="1"/>
    <col min="12" max="16384" width="11.42578125" style="24"/>
  </cols>
  <sheetData>
    <row r="1" spans="1:11" ht="24" customHeight="1">
      <c r="A1" s="64" t="s">
        <v>94</v>
      </c>
      <c r="B1" s="64"/>
      <c r="C1" s="64"/>
      <c r="D1" s="64"/>
      <c r="E1" s="64"/>
      <c r="F1" s="64"/>
      <c r="G1" s="64"/>
      <c r="H1" s="64"/>
    </row>
    <row r="2" spans="1:11" ht="22.5" customHeight="1">
      <c r="A2" s="65" t="s">
        <v>109</v>
      </c>
      <c r="B2" s="65"/>
      <c r="C2" s="65"/>
      <c r="D2" s="65"/>
      <c r="E2" s="65"/>
      <c r="F2" s="65"/>
      <c r="G2" s="65"/>
      <c r="H2" s="65"/>
    </row>
    <row r="3" spans="1:11" ht="18.75" customHeight="1">
      <c r="A3" s="65" t="s">
        <v>116</v>
      </c>
      <c r="B3" s="65"/>
      <c r="C3" s="65"/>
      <c r="D3" s="65"/>
      <c r="E3" s="65"/>
      <c r="F3" s="65"/>
      <c r="G3" s="65"/>
      <c r="H3" s="65"/>
    </row>
    <row r="4" spans="1:11" ht="13.5" thickBot="1">
      <c r="A4" s="33"/>
      <c r="B4" s="33"/>
      <c r="C4" s="33"/>
      <c r="D4" s="33"/>
      <c r="E4" s="33"/>
      <c r="F4" s="33"/>
      <c r="G4" s="33"/>
      <c r="H4" s="33"/>
    </row>
    <row r="5" spans="1:11" ht="25.5">
      <c r="A5" s="34" t="s">
        <v>6</v>
      </c>
      <c r="B5" s="35" t="s">
        <v>97</v>
      </c>
      <c r="C5" s="35" t="s">
        <v>98</v>
      </c>
      <c r="D5" s="36" t="s">
        <v>99</v>
      </c>
      <c r="E5" s="35" t="s">
        <v>100</v>
      </c>
      <c r="F5" s="37" t="s">
        <v>101</v>
      </c>
      <c r="G5" s="35" t="s">
        <v>102</v>
      </c>
      <c r="H5" s="38" t="s">
        <v>103</v>
      </c>
    </row>
    <row r="6" spans="1:11" ht="30" customHeight="1">
      <c r="A6" s="39" t="s">
        <v>110</v>
      </c>
      <c r="B6" s="25">
        <v>13040000000</v>
      </c>
      <c r="C6" s="25">
        <v>7747060987</v>
      </c>
      <c r="D6" s="26">
        <f>+C6/B6</f>
        <v>0.59409976894171779</v>
      </c>
      <c r="E6" s="31">
        <v>2804385629</v>
      </c>
      <c r="F6" s="32">
        <f>+E6/B6</f>
        <v>0.21506024762269937</v>
      </c>
      <c r="G6" s="25">
        <v>2804385629</v>
      </c>
      <c r="H6" s="40">
        <f>+G6/E6</f>
        <v>1</v>
      </c>
      <c r="J6" s="27"/>
    </row>
    <row r="7" spans="1:11" ht="32.25" customHeight="1">
      <c r="A7" s="39" t="s">
        <v>111</v>
      </c>
      <c r="B7" s="25">
        <v>2842000000</v>
      </c>
      <c r="C7" s="25">
        <v>2161737004</v>
      </c>
      <c r="D7" s="26">
        <f t="shared" ref="D7:D9" si="0">+C7/B7</f>
        <v>0.76063933990147781</v>
      </c>
      <c r="E7" s="31">
        <v>1580506328.02</v>
      </c>
      <c r="F7" s="32">
        <f t="shared" ref="F7:F9" si="1">+E7/B7</f>
        <v>0.55612467558761436</v>
      </c>
      <c r="G7" s="25">
        <v>296146158.52999997</v>
      </c>
      <c r="H7" s="40">
        <f t="shared" ref="H7:H8" si="2">+G7/E7</f>
        <v>0.18737423145973794</v>
      </c>
      <c r="J7" s="27"/>
      <c r="K7" s="27"/>
    </row>
    <row r="8" spans="1:11" ht="33.75" customHeight="1">
      <c r="A8" s="39" t="s">
        <v>112</v>
      </c>
      <c r="B8" s="25">
        <v>1155000000</v>
      </c>
      <c r="C8" s="25">
        <v>12636909</v>
      </c>
      <c r="D8" s="26">
        <f t="shared" si="0"/>
        <v>1.0941046753246753E-2</v>
      </c>
      <c r="E8" s="25">
        <v>12636909</v>
      </c>
      <c r="F8" s="32">
        <f t="shared" si="1"/>
        <v>1.0941046753246753E-2</v>
      </c>
      <c r="G8" s="25">
        <v>12636909</v>
      </c>
      <c r="H8" s="40">
        <f t="shared" si="2"/>
        <v>1</v>
      </c>
      <c r="I8" s="28"/>
    </row>
    <row r="9" spans="1:11" ht="40.5" customHeight="1">
      <c r="A9" s="39" t="s">
        <v>113</v>
      </c>
      <c r="B9" s="25">
        <v>103000000</v>
      </c>
      <c r="C9" s="25">
        <v>0</v>
      </c>
      <c r="D9" s="26">
        <f t="shared" si="0"/>
        <v>0</v>
      </c>
      <c r="E9" s="31">
        <v>0</v>
      </c>
      <c r="F9" s="32">
        <f t="shared" si="1"/>
        <v>0</v>
      </c>
      <c r="G9" s="25">
        <v>0</v>
      </c>
      <c r="H9" s="40" t="s">
        <v>119</v>
      </c>
      <c r="J9" s="27"/>
    </row>
    <row r="10" spans="1:11" s="29" customFormat="1" ht="24.75" customHeight="1" thickBot="1">
      <c r="A10" s="41"/>
      <c r="B10" s="42">
        <f>SUM(B6:B9)</f>
        <v>17140000000</v>
      </c>
      <c r="C10" s="42">
        <f>SUM(C6:C9)</f>
        <v>9921434900</v>
      </c>
      <c r="D10" s="43">
        <f>+C10/B10</f>
        <v>0.57884684364060679</v>
      </c>
      <c r="E10" s="42">
        <f>SUM(E6:E9)</f>
        <v>4397528866.0200005</v>
      </c>
      <c r="F10" s="43">
        <f>+E10/B10</f>
        <v>0.25656527806417739</v>
      </c>
      <c r="G10" s="42">
        <f>SUM(G6:G9)</f>
        <v>3113168696.5299997</v>
      </c>
      <c r="H10" s="44">
        <f>+G10/E10</f>
        <v>0.70793593206076766</v>
      </c>
      <c r="J10" s="24"/>
      <c r="K10" s="30"/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tabSelected="1" topLeftCell="C4" workbookViewId="0">
      <selection activeCell="H12" sqref="H12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118</v>
      </c>
      <c r="B1" s="1">
        <v>2020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2" t="s">
        <v>0</v>
      </c>
      <c r="M1" s="2" t="s">
        <v>0</v>
      </c>
      <c r="N1" s="2" t="s">
        <v>0</v>
      </c>
      <c r="O1" s="2" t="s">
        <v>0</v>
      </c>
      <c r="P1" s="2" t="s">
        <v>0</v>
      </c>
      <c r="Q1" s="2" t="s">
        <v>0</v>
      </c>
      <c r="R1" s="2" t="s">
        <v>0</v>
      </c>
      <c r="S1" s="2" t="s">
        <v>0</v>
      </c>
      <c r="T1" s="2" t="s">
        <v>0</v>
      </c>
      <c r="U1" s="2" t="s">
        <v>0</v>
      </c>
      <c r="V1" s="2" t="s">
        <v>0</v>
      </c>
      <c r="W1" s="2" t="s">
        <v>0</v>
      </c>
      <c r="X1" s="2" t="s">
        <v>0</v>
      </c>
      <c r="Y1" s="2" t="s">
        <v>0</v>
      </c>
      <c r="Z1" s="2" t="s">
        <v>0</v>
      </c>
      <c r="AA1" s="2" t="s">
        <v>0</v>
      </c>
    </row>
    <row r="2" spans="1:27">
      <c r="A2" s="1" t="s">
        <v>1</v>
      </c>
      <c r="B2" s="1" t="s">
        <v>2</v>
      </c>
      <c r="C2" s="2" t="s">
        <v>0</v>
      </c>
      <c r="D2" s="2" t="s">
        <v>0</v>
      </c>
      <c r="E2" s="2" t="s">
        <v>0</v>
      </c>
      <c r="F2" s="2" t="s">
        <v>0</v>
      </c>
      <c r="G2" s="2" t="s">
        <v>0</v>
      </c>
      <c r="H2" s="2" t="s">
        <v>0</v>
      </c>
      <c r="I2" s="2" t="s">
        <v>0</v>
      </c>
      <c r="J2" s="2" t="s">
        <v>0</v>
      </c>
      <c r="K2" s="2" t="s">
        <v>0</v>
      </c>
      <c r="L2" s="2" t="s">
        <v>0</v>
      </c>
      <c r="M2" s="2" t="s">
        <v>0</v>
      </c>
      <c r="N2" s="2" t="s">
        <v>0</v>
      </c>
      <c r="O2" s="2" t="s">
        <v>0</v>
      </c>
      <c r="P2" s="2" t="s">
        <v>0</v>
      </c>
      <c r="Q2" s="2" t="s">
        <v>0</v>
      </c>
      <c r="R2" s="2" t="s">
        <v>0</v>
      </c>
      <c r="S2" s="2" t="s">
        <v>0</v>
      </c>
      <c r="T2" s="2" t="s">
        <v>0</v>
      </c>
      <c r="U2" s="2" t="s">
        <v>0</v>
      </c>
      <c r="V2" s="2" t="s">
        <v>0</v>
      </c>
      <c r="W2" s="2" t="s">
        <v>0</v>
      </c>
      <c r="X2" s="2" t="s">
        <v>0</v>
      </c>
      <c r="Y2" s="2" t="s">
        <v>0</v>
      </c>
      <c r="Z2" s="2" t="s">
        <v>0</v>
      </c>
      <c r="AA2" s="2" t="s">
        <v>0</v>
      </c>
    </row>
    <row r="3" spans="1:27">
      <c r="A3" s="1" t="s">
        <v>3</v>
      </c>
      <c r="B3" s="1" t="s">
        <v>117</v>
      </c>
      <c r="C3" s="2" t="s">
        <v>0</v>
      </c>
      <c r="D3" s="2" t="s">
        <v>0</v>
      </c>
      <c r="E3" s="2" t="s">
        <v>0</v>
      </c>
      <c r="F3" s="2" t="s">
        <v>0</v>
      </c>
      <c r="G3" s="2" t="s">
        <v>0</v>
      </c>
      <c r="H3" s="2" t="s">
        <v>0</v>
      </c>
      <c r="I3" s="2" t="s">
        <v>0</v>
      </c>
      <c r="J3" s="2" t="s">
        <v>0</v>
      </c>
      <c r="K3" s="2" t="s">
        <v>0</v>
      </c>
      <c r="L3" s="2" t="s">
        <v>0</v>
      </c>
      <c r="M3" s="2" t="s">
        <v>0</v>
      </c>
      <c r="N3" s="2" t="s">
        <v>0</v>
      </c>
      <c r="O3" s="2" t="s">
        <v>0</v>
      </c>
      <c r="P3" s="2" t="s">
        <v>0</v>
      </c>
      <c r="Q3" s="2" t="s">
        <v>0</v>
      </c>
      <c r="R3" s="2" t="s">
        <v>0</v>
      </c>
      <c r="S3" s="2" t="s">
        <v>0</v>
      </c>
      <c r="T3" s="2" t="s">
        <v>0</v>
      </c>
      <c r="U3" s="2" t="s">
        <v>0</v>
      </c>
      <c r="V3" s="2" t="s">
        <v>0</v>
      </c>
      <c r="W3" s="2" t="s">
        <v>0</v>
      </c>
      <c r="X3" s="2" t="s">
        <v>0</v>
      </c>
      <c r="Y3" s="2" t="s">
        <v>0</v>
      </c>
      <c r="Z3" s="2" t="s">
        <v>0</v>
      </c>
      <c r="AA3" s="2" t="s">
        <v>0</v>
      </c>
    </row>
    <row r="4" spans="1:27" ht="24">
      <c r="A4" s="1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1" t="s">
        <v>12</v>
      </c>
      <c r="J4" s="1" t="s">
        <v>13</v>
      </c>
      <c r="K4" s="1" t="s">
        <v>14</v>
      </c>
      <c r="L4" s="1" t="s">
        <v>15</v>
      </c>
      <c r="M4" s="1" t="s">
        <v>16</v>
      </c>
      <c r="N4" s="1" t="s">
        <v>17</v>
      </c>
      <c r="O4" s="1" t="s">
        <v>18</v>
      </c>
      <c r="P4" s="1" t="s">
        <v>19</v>
      </c>
      <c r="Q4" s="1" t="s">
        <v>20</v>
      </c>
      <c r="R4" s="1" t="s">
        <v>21</v>
      </c>
      <c r="S4" s="1" t="s">
        <v>22</v>
      </c>
      <c r="T4" s="1" t="s">
        <v>23</v>
      </c>
      <c r="U4" s="1" t="s">
        <v>24</v>
      </c>
      <c r="V4" s="1" t="s">
        <v>25</v>
      </c>
      <c r="W4" s="1" t="s">
        <v>26</v>
      </c>
      <c r="X4" s="1" t="s">
        <v>27</v>
      </c>
      <c r="Y4" s="1" t="s">
        <v>28</v>
      </c>
      <c r="Z4" s="1" t="s">
        <v>29</v>
      </c>
      <c r="AA4" s="1" t="s">
        <v>30</v>
      </c>
    </row>
    <row r="5" spans="1:27" ht="22.5" customHeight="1">
      <c r="A5" s="3" t="s">
        <v>31</v>
      </c>
      <c r="B5" s="4" t="s">
        <v>32</v>
      </c>
      <c r="C5" s="5" t="s">
        <v>33</v>
      </c>
      <c r="D5" s="3" t="s">
        <v>34</v>
      </c>
      <c r="E5" s="3" t="s">
        <v>35</v>
      </c>
      <c r="F5" s="3" t="s">
        <v>35</v>
      </c>
      <c r="G5" s="3" t="s">
        <v>35</v>
      </c>
      <c r="H5" s="3"/>
      <c r="I5" s="3"/>
      <c r="J5" s="3"/>
      <c r="K5" s="3"/>
      <c r="L5" s="3"/>
      <c r="M5" s="3" t="s">
        <v>36</v>
      </c>
      <c r="N5" s="3" t="s">
        <v>37</v>
      </c>
      <c r="O5" s="3" t="s">
        <v>38</v>
      </c>
      <c r="P5" s="4" t="s">
        <v>39</v>
      </c>
      <c r="Q5" s="6">
        <v>360000000</v>
      </c>
      <c r="R5" s="6">
        <v>0</v>
      </c>
      <c r="S5" s="6">
        <v>0</v>
      </c>
      <c r="T5" s="6">
        <v>360000000</v>
      </c>
      <c r="U5" s="6">
        <v>0</v>
      </c>
      <c r="V5" s="6">
        <v>0</v>
      </c>
      <c r="W5" s="6">
        <v>360000000</v>
      </c>
      <c r="X5" s="6">
        <v>0</v>
      </c>
      <c r="Y5" s="6">
        <v>0</v>
      </c>
      <c r="Z5" s="6">
        <v>0</v>
      </c>
      <c r="AA5" s="6">
        <v>0</v>
      </c>
    </row>
    <row r="6" spans="1:27" ht="22.5" customHeight="1">
      <c r="A6" s="3" t="s">
        <v>31</v>
      </c>
      <c r="B6" s="4" t="s">
        <v>32</v>
      </c>
      <c r="C6" s="5" t="s">
        <v>33</v>
      </c>
      <c r="D6" s="3" t="s">
        <v>34</v>
      </c>
      <c r="E6" s="3" t="s">
        <v>35</v>
      </c>
      <c r="F6" s="3" t="s">
        <v>35</v>
      </c>
      <c r="G6" s="3" t="s">
        <v>35</v>
      </c>
      <c r="H6" s="3"/>
      <c r="I6" s="3"/>
      <c r="J6" s="3"/>
      <c r="K6" s="3"/>
      <c r="L6" s="3"/>
      <c r="M6" s="3" t="s">
        <v>36</v>
      </c>
      <c r="N6" s="3" t="s">
        <v>40</v>
      </c>
      <c r="O6" s="3" t="s">
        <v>38</v>
      </c>
      <c r="P6" s="4" t="s">
        <v>39</v>
      </c>
      <c r="Q6" s="6">
        <v>8041000000</v>
      </c>
      <c r="R6" s="6">
        <v>0</v>
      </c>
      <c r="S6" s="6">
        <v>0</v>
      </c>
      <c r="T6" s="6">
        <v>8041000000</v>
      </c>
      <c r="U6" s="6">
        <v>0</v>
      </c>
      <c r="V6" s="6">
        <v>6450179432</v>
      </c>
      <c r="W6" s="6">
        <v>1590820568</v>
      </c>
      <c r="X6" s="6">
        <v>1832471041</v>
      </c>
      <c r="Y6" s="6">
        <v>1832471041</v>
      </c>
      <c r="Z6" s="6">
        <v>1832471041</v>
      </c>
      <c r="AA6" s="6">
        <v>1832471041</v>
      </c>
    </row>
    <row r="7" spans="1:27" ht="22.5" customHeight="1">
      <c r="A7" s="3" t="s">
        <v>31</v>
      </c>
      <c r="B7" s="4" t="s">
        <v>32</v>
      </c>
      <c r="C7" s="5" t="s">
        <v>41</v>
      </c>
      <c r="D7" s="3" t="s">
        <v>34</v>
      </c>
      <c r="E7" s="3" t="s">
        <v>35</v>
      </c>
      <c r="F7" s="3" t="s">
        <v>35</v>
      </c>
      <c r="G7" s="3" t="s">
        <v>42</v>
      </c>
      <c r="H7" s="3"/>
      <c r="I7" s="3"/>
      <c r="J7" s="3"/>
      <c r="K7" s="3"/>
      <c r="L7" s="3"/>
      <c r="M7" s="3" t="s">
        <v>36</v>
      </c>
      <c r="N7" s="3" t="s">
        <v>37</v>
      </c>
      <c r="O7" s="3" t="s">
        <v>38</v>
      </c>
      <c r="P7" s="4" t="s">
        <v>43</v>
      </c>
      <c r="Q7" s="6">
        <v>1378000000</v>
      </c>
      <c r="R7" s="6">
        <v>0</v>
      </c>
      <c r="S7" s="6">
        <v>0</v>
      </c>
      <c r="T7" s="6">
        <v>1378000000</v>
      </c>
      <c r="U7" s="6">
        <v>0</v>
      </c>
      <c r="V7" s="6">
        <v>362236000</v>
      </c>
      <c r="W7" s="6">
        <v>1015764000</v>
      </c>
      <c r="X7" s="6">
        <v>362236000</v>
      </c>
      <c r="Y7" s="6">
        <v>362236000</v>
      </c>
      <c r="Z7" s="6">
        <v>362236000</v>
      </c>
      <c r="AA7" s="6">
        <v>362236000</v>
      </c>
    </row>
    <row r="8" spans="1:27" ht="22.5" customHeight="1">
      <c r="A8" s="3" t="s">
        <v>31</v>
      </c>
      <c r="B8" s="4" t="s">
        <v>32</v>
      </c>
      <c r="C8" s="5" t="s">
        <v>41</v>
      </c>
      <c r="D8" s="3" t="s">
        <v>34</v>
      </c>
      <c r="E8" s="3" t="s">
        <v>35</v>
      </c>
      <c r="F8" s="3" t="s">
        <v>35</v>
      </c>
      <c r="G8" s="3" t="s">
        <v>42</v>
      </c>
      <c r="H8" s="3"/>
      <c r="I8" s="3"/>
      <c r="J8" s="3"/>
      <c r="K8" s="3"/>
      <c r="L8" s="3"/>
      <c r="M8" s="3" t="s">
        <v>36</v>
      </c>
      <c r="N8" s="3" t="s">
        <v>40</v>
      </c>
      <c r="O8" s="3" t="s">
        <v>38</v>
      </c>
      <c r="P8" s="4" t="s">
        <v>43</v>
      </c>
      <c r="Q8" s="6">
        <v>1685000000</v>
      </c>
      <c r="R8" s="6">
        <v>0</v>
      </c>
      <c r="S8" s="6">
        <v>0</v>
      </c>
      <c r="T8" s="6">
        <v>1685000000</v>
      </c>
      <c r="U8" s="6">
        <v>0</v>
      </c>
      <c r="V8" s="6">
        <v>333309016</v>
      </c>
      <c r="W8" s="6">
        <v>1351690984</v>
      </c>
      <c r="X8" s="6">
        <v>333309016</v>
      </c>
      <c r="Y8" s="6">
        <v>333309016</v>
      </c>
      <c r="Z8" s="6">
        <v>333309016</v>
      </c>
      <c r="AA8" s="6">
        <v>333309016</v>
      </c>
    </row>
    <row r="9" spans="1:27" ht="33.75" customHeight="1">
      <c r="A9" s="3" t="s">
        <v>31</v>
      </c>
      <c r="B9" s="4" t="s">
        <v>32</v>
      </c>
      <c r="C9" s="5" t="s">
        <v>44</v>
      </c>
      <c r="D9" s="3" t="s">
        <v>34</v>
      </c>
      <c r="E9" s="3" t="s">
        <v>35</v>
      </c>
      <c r="F9" s="3" t="s">
        <v>35</v>
      </c>
      <c r="G9" s="3" t="s">
        <v>45</v>
      </c>
      <c r="H9" s="3"/>
      <c r="I9" s="3"/>
      <c r="J9" s="3"/>
      <c r="K9" s="3"/>
      <c r="L9" s="3"/>
      <c r="M9" s="3" t="s">
        <v>36</v>
      </c>
      <c r="N9" s="3" t="s">
        <v>37</v>
      </c>
      <c r="O9" s="3" t="s">
        <v>38</v>
      </c>
      <c r="P9" s="4" t="s">
        <v>46</v>
      </c>
      <c r="Q9" s="6">
        <v>555000000</v>
      </c>
      <c r="R9" s="6">
        <v>0</v>
      </c>
      <c r="S9" s="6">
        <v>0</v>
      </c>
      <c r="T9" s="6">
        <v>555000000</v>
      </c>
      <c r="U9" s="6">
        <v>0</v>
      </c>
      <c r="V9" s="6">
        <v>299871497</v>
      </c>
      <c r="W9" s="6">
        <v>255128503</v>
      </c>
      <c r="X9" s="6">
        <v>75534784</v>
      </c>
      <c r="Y9" s="6">
        <v>75534784</v>
      </c>
      <c r="Z9" s="6">
        <v>75534784</v>
      </c>
      <c r="AA9" s="6">
        <v>75534784</v>
      </c>
    </row>
    <row r="10" spans="1:27" ht="33.75" customHeight="1">
      <c r="A10" s="3" t="s">
        <v>31</v>
      </c>
      <c r="B10" s="4" t="s">
        <v>32</v>
      </c>
      <c r="C10" s="5" t="s">
        <v>44</v>
      </c>
      <c r="D10" s="3" t="s">
        <v>34</v>
      </c>
      <c r="E10" s="3" t="s">
        <v>35</v>
      </c>
      <c r="F10" s="3" t="s">
        <v>35</v>
      </c>
      <c r="G10" s="3" t="s">
        <v>45</v>
      </c>
      <c r="H10" s="3"/>
      <c r="I10" s="3"/>
      <c r="J10" s="3"/>
      <c r="K10" s="3"/>
      <c r="L10" s="3"/>
      <c r="M10" s="3" t="s">
        <v>36</v>
      </c>
      <c r="N10" s="3" t="s">
        <v>40</v>
      </c>
      <c r="O10" s="3" t="s">
        <v>38</v>
      </c>
      <c r="P10" s="4" t="s">
        <v>46</v>
      </c>
      <c r="Q10" s="6">
        <v>465000000</v>
      </c>
      <c r="R10" s="6">
        <v>0</v>
      </c>
      <c r="S10" s="6">
        <v>0</v>
      </c>
      <c r="T10" s="6">
        <v>465000000</v>
      </c>
      <c r="U10" s="6">
        <v>0</v>
      </c>
      <c r="V10" s="6">
        <v>301465042</v>
      </c>
      <c r="W10" s="6">
        <v>163534958</v>
      </c>
      <c r="X10" s="6">
        <v>200834788</v>
      </c>
      <c r="Y10" s="6">
        <v>200834788</v>
      </c>
      <c r="Z10" s="6">
        <v>200834788</v>
      </c>
      <c r="AA10" s="6">
        <v>200834788</v>
      </c>
    </row>
    <row r="11" spans="1:27" ht="33.75" customHeight="1">
      <c r="A11" s="3" t="s">
        <v>31</v>
      </c>
      <c r="B11" s="4" t="s">
        <v>32</v>
      </c>
      <c r="C11" s="5" t="s">
        <v>47</v>
      </c>
      <c r="D11" s="3" t="s">
        <v>34</v>
      </c>
      <c r="E11" s="3" t="s">
        <v>35</v>
      </c>
      <c r="F11" s="3" t="s">
        <v>35</v>
      </c>
      <c r="G11" s="3" t="s">
        <v>48</v>
      </c>
      <c r="H11" s="3"/>
      <c r="I11" s="3"/>
      <c r="J11" s="3"/>
      <c r="K11" s="3"/>
      <c r="L11" s="3"/>
      <c r="M11" s="3" t="s">
        <v>36</v>
      </c>
      <c r="N11" s="3" t="s">
        <v>40</v>
      </c>
      <c r="O11" s="3" t="s">
        <v>38</v>
      </c>
      <c r="P11" s="4" t="s">
        <v>49</v>
      </c>
      <c r="Q11" s="6">
        <v>556000000</v>
      </c>
      <c r="R11" s="6">
        <v>0</v>
      </c>
      <c r="S11" s="6">
        <v>0</v>
      </c>
      <c r="T11" s="6">
        <v>556000000</v>
      </c>
      <c r="U11" s="6">
        <v>556000000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</row>
    <row r="12" spans="1:27" ht="22.5" customHeight="1">
      <c r="A12" s="3" t="s">
        <v>31</v>
      </c>
      <c r="B12" s="4" t="s">
        <v>32</v>
      </c>
      <c r="C12" s="5" t="s">
        <v>50</v>
      </c>
      <c r="D12" s="3" t="s">
        <v>34</v>
      </c>
      <c r="E12" s="3" t="s">
        <v>42</v>
      </c>
      <c r="F12" s="3" t="s">
        <v>35</v>
      </c>
      <c r="G12" s="3"/>
      <c r="H12" s="3"/>
      <c r="I12" s="3"/>
      <c r="J12" s="3"/>
      <c r="K12" s="3"/>
      <c r="L12" s="3"/>
      <c r="M12" s="3" t="s">
        <v>36</v>
      </c>
      <c r="N12" s="3" t="s">
        <v>40</v>
      </c>
      <c r="O12" s="3" t="s">
        <v>38</v>
      </c>
      <c r="P12" s="4" t="s">
        <v>51</v>
      </c>
      <c r="Q12" s="6">
        <v>213000000</v>
      </c>
      <c r="R12" s="6">
        <v>0</v>
      </c>
      <c r="S12" s="6">
        <v>0</v>
      </c>
      <c r="T12" s="6">
        <v>213000000</v>
      </c>
      <c r="U12" s="6">
        <v>0</v>
      </c>
      <c r="V12" s="6">
        <v>0</v>
      </c>
      <c r="W12" s="6">
        <v>213000000</v>
      </c>
      <c r="X12" s="6">
        <v>0</v>
      </c>
      <c r="Y12" s="6">
        <v>0</v>
      </c>
      <c r="Z12" s="6">
        <v>0</v>
      </c>
      <c r="AA12" s="6">
        <v>0</v>
      </c>
    </row>
    <row r="13" spans="1:27" ht="22.5" customHeight="1">
      <c r="A13" s="3" t="s">
        <v>31</v>
      </c>
      <c r="B13" s="4" t="s">
        <v>32</v>
      </c>
      <c r="C13" s="5" t="s">
        <v>52</v>
      </c>
      <c r="D13" s="3" t="s">
        <v>34</v>
      </c>
      <c r="E13" s="3" t="s">
        <v>42</v>
      </c>
      <c r="F13" s="3" t="s">
        <v>42</v>
      </c>
      <c r="G13" s="3"/>
      <c r="H13" s="3"/>
      <c r="I13" s="3"/>
      <c r="J13" s="3"/>
      <c r="K13" s="3"/>
      <c r="L13" s="3"/>
      <c r="M13" s="3" t="s">
        <v>36</v>
      </c>
      <c r="N13" s="3" t="s">
        <v>40</v>
      </c>
      <c r="O13" s="3" t="s">
        <v>38</v>
      </c>
      <c r="P13" s="4" t="s">
        <v>53</v>
      </c>
      <c r="Q13" s="6">
        <v>2629000000</v>
      </c>
      <c r="R13" s="6">
        <v>0</v>
      </c>
      <c r="S13" s="6">
        <v>0</v>
      </c>
      <c r="T13" s="6">
        <v>2629000000</v>
      </c>
      <c r="U13" s="6">
        <v>0</v>
      </c>
      <c r="V13" s="6">
        <v>2161737004</v>
      </c>
      <c r="W13" s="6">
        <v>467262996</v>
      </c>
      <c r="X13" s="6">
        <v>1580506328.02</v>
      </c>
      <c r="Y13" s="6">
        <v>296146158.52999997</v>
      </c>
      <c r="Z13" s="6">
        <v>296146158.52999997</v>
      </c>
      <c r="AA13" s="6">
        <v>296146158.52999997</v>
      </c>
    </row>
    <row r="14" spans="1:27" ht="33.75" customHeight="1">
      <c r="A14" s="3" t="s">
        <v>31</v>
      </c>
      <c r="B14" s="4" t="s">
        <v>32</v>
      </c>
      <c r="C14" s="5" t="s">
        <v>54</v>
      </c>
      <c r="D14" s="3" t="s">
        <v>34</v>
      </c>
      <c r="E14" s="3" t="s">
        <v>45</v>
      </c>
      <c r="F14" s="3" t="s">
        <v>45</v>
      </c>
      <c r="G14" s="3" t="s">
        <v>35</v>
      </c>
      <c r="H14" s="3" t="s">
        <v>55</v>
      </c>
      <c r="I14" s="3"/>
      <c r="J14" s="3"/>
      <c r="K14" s="3"/>
      <c r="L14" s="3"/>
      <c r="M14" s="3" t="s">
        <v>36</v>
      </c>
      <c r="N14" s="3" t="s">
        <v>37</v>
      </c>
      <c r="O14" s="3" t="s">
        <v>38</v>
      </c>
      <c r="P14" s="4" t="s">
        <v>56</v>
      </c>
      <c r="Q14" s="6">
        <v>874000000</v>
      </c>
      <c r="R14" s="6">
        <v>0</v>
      </c>
      <c r="S14" s="6">
        <v>0</v>
      </c>
      <c r="T14" s="6">
        <v>874000000</v>
      </c>
      <c r="U14" s="6">
        <v>874000000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</row>
    <row r="15" spans="1:27" ht="33.75" customHeight="1">
      <c r="A15" s="3" t="s">
        <v>31</v>
      </c>
      <c r="B15" s="4" t="s">
        <v>32</v>
      </c>
      <c r="C15" s="5" t="s">
        <v>57</v>
      </c>
      <c r="D15" s="3" t="s">
        <v>34</v>
      </c>
      <c r="E15" s="3" t="s">
        <v>45</v>
      </c>
      <c r="F15" s="3" t="s">
        <v>48</v>
      </c>
      <c r="G15" s="3" t="s">
        <v>42</v>
      </c>
      <c r="H15" s="3" t="s">
        <v>58</v>
      </c>
      <c r="I15" s="3"/>
      <c r="J15" s="3"/>
      <c r="K15" s="3"/>
      <c r="L15" s="3"/>
      <c r="M15" s="3" t="s">
        <v>36</v>
      </c>
      <c r="N15" s="3" t="s">
        <v>40</v>
      </c>
      <c r="O15" s="3" t="s">
        <v>38</v>
      </c>
      <c r="P15" s="4" t="s">
        <v>59</v>
      </c>
      <c r="Q15" s="6">
        <v>55000000</v>
      </c>
      <c r="R15" s="6">
        <v>0</v>
      </c>
      <c r="S15" s="6">
        <v>0</v>
      </c>
      <c r="T15" s="6">
        <v>55000000</v>
      </c>
      <c r="U15" s="6">
        <v>0</v>
      </c>
      <c r="V15" s="6">
        <v>12636909</v>
      </c>
      <c r="W15" s="6">
        <v>42363091</v>
      </c>
      <c r="X15" s="6">
        <v>12636909</v>
      </c>
      <c r="Y15" s="6">
        <v>12636909</v>
      </c>
      <c r="Z15" s="6">
        <v>12636909</v>
      </c>
      <c r="AA15" s="6">
        <v>12636909</v>
      </c>
    </row>
    <row r="16" spans="1:27" ht="22.5" customHeight="1">
      <c r="A16" s="3" t="s">
        <v>31</v>
      </c>
      <c r="B16" s="4" t="s">
        <v>32</v>
      </c>
      <c r="C16" s="5" t="s">
        <v>60</v>
      </c>
      <c r="D16" s="3" t="s">
        <v>34</v>
      </c>
      <c r="E16" s="3" t="s">
        <v>45</v>
      </c>
      <c r="F16" s="3" t="s">
        <v>61</v>
      </c>
      <c r="G16" s="3" t="s">
        <v>35</v>
      </c>
      <c r="H16" s="3" t="s">
        <v>62</v>
      </c>
      <c r="I16" s="3"/>
      <c r="J16" s="3"/>
      <c r="K16" s="3"/>
      <c r="L16" s="3"/>
      <c r="M16" s="3" t="s">
        <v>36</v>
      </c>
      <c r="N16" s="3" t="s">
        <v>37</v>
      </c>
      <c r="O16" s="3" t="s">
        <v>38</v>
      </c>
      <c r="P16" s="4" t="s">
        <v>63</v>
      </c>
      <c r="Q16" s="6">
        <v>226000000</v>
      </c>
      <c r="R16" s="6">
        <v>0</v>
      </c>
      <c r="S16" s="6">
        <v>0</v>
      </c>
      <c r="T16" s="6">
        <v>226000000</v>
      </c>
      <c r="U16" s="6">
        <v>0</v>
      </c>
      <c r="V16" s="6">
        <v>0</v>
      </c>
      <c r="W16" s="6">
        <v>226000000</v>
      </c>
      <c r="X16" s="6">
        <v>0</v>
      </c>
      <c r="Y16" s="6">
        <v>0</v>
      </c>
      <c r="Z16" s="6">
        <v>0</v>
      </c>
      <c r="AA16" s="6">
        <v>0</v>
      </c>
    </row>
    <row r="17" spans="1:27" ht="22.5" customHeight="1">
      <c r="A17" s="3" t="s">
        <v>31</v>
      </c>
      <c r="B17" s="4" t="s">
        <v>32</v>
      </c>
      <c r="C17" s="5" t="s">
        <v>64</v>
      </c>
      <c r="D17" s="3" t="s">
        <v>34</v>
      </c>
      <c r="E17" s="3" t="s">
        <v>65</v>
      </c>
      <c r="F17" s="3" t="s">
        <v>35</v>
      </c>
      <c r="G17" s="3"/>
      <c r="H17" s="3"/>
      <c r="I17" s="3"/>
      <c r="J17" s="3"/>
      <c r="K17" s="3"/>
      <c r="L17" s="3"/>
      <c r="M17" s="3" t="s">
        <v>36</v>
      </c>
      <c r="N17" s="3" t="s">
        <v>37</v>
      </c>
      <c r="O17" s="3" t="s">
        <v>38</v>
      </c>
      <c r="P17" s="4" t="s">
        <v>66</v>
      </c>
      <c r="Q17" s="6">
        <v>73000000</v>
      </c>
      <c r="R17" s="6">
        <v>0</v>
      </c>
      <c r="S17" s="6">
        <v>0</v>
      </c>
      <c r="T17" s="6">
        <v>73000000</v>
      </c>
      <c r="U17" s="6">
        <v>0</v>
      </c>
      <c r="V17" s="6">
        <v>0</v>
      </c>
      <c r="W17" s="6">
        <v>73000000</v>
      </c>
      <c r="X17" s="6">
        <v>0</v>
      </c>
      <c r="Y17" s="6">
        <v>0</v>
      </c>
      <c r="Z17" s="6">
        <v>0</v>
      </c>
      <c r="AA17" s="6">
        <v>0</v>
      </c>
    </row>
    <row r="18" spans="1:27" ht="22.5" customHeight="1">
      <c r="A18" s="3" t="s">
        <v>31</v>
      </c>
      <c r="B18" s="4" t="s">
        <v>32</v>
      </c>
      <c r="C18" s="5" t="s">
        <v>67</v>
      </c>
      <c r="D18" s="3" t="s">
        <v>34</v>
      </c>
      <c r="E18" s="3" t="s">
        <v>65</v>
      </c>
      <c r="F18" s="3" t="s">
        <v>48</v>
      </c>
      <c r="G18" s="3" t="s">
        <v>35</v>
      </c>
      <c r="H18" s="3"/>
      <c r="I18" s="3"/>
      <c r="J18" s="3"/>
      <c r="K18" s="3"/>
      <c r="L18" s="3"/>
      <c r="M18" s="3" t="s">
        <v>36</v>
      </c>
      <c r="N18" s="3" t="s">
        <v>37</v>
      </c>
      <c r="O18" s="3" t="s">
        <v>38</v>
      </c>
      <c r="P18" s="4" t="s">
        <v>68</v>
      </c>
      <c r="Q18" s="6">
        <v>30000000</v>
      </c>
      <c r="R18" s="6">
        <v>0</v>
      </c>
      <c r="S18" s="6">
        <v>0</v>
      </c>
      <c r="T18" s="6">
        <v>30000000</v>
      </c>
      <c r="U18" s="6">
        <v>0</v>
      </c>
      <c r="V18" s="6">
        <v>0</v>
      </c>
      <c r="W18" s="6">
        <v>30000000</v>
      </c>
      <c r="X18" s="6">
        <v>0</v>
      </c>
      <c r="Y18" s="6">
        <v>0</v>
      </c>
      <c r="Z18" s="6">
        <v>0</v>
      </c>
      <c r="AA18" s="6">
        <v>0</v>
      </c>
    </row>
    <row r="19" spans="1:27" ht="56.25" customHeight="1">
      <c r="A19" s="3" t="s">
        <v>31</v>
      </c>
      <c r="B19" s="4" t="s">
        <v>32</v>
      </c>
      <c r="C19" s="5" t="s">
        <v>69</v>
      </c>
      <c r="D19" s="3" t="s">
        <v>70</v>
      </c>
      <c r="E19" s="3" t="s">
        <v>71</v>
      </c>
      <c r="F19" s="3" t="s">
        <v>72</v>
      </c>
      <c r="G19" s="3" t="s">
        <v>73</v>
      </c>
      <c r="H19" s="3"/>
      <c r="I19" s="3"/>
      <c r="J19" s="3"/>
      <c r="K19" s="3"/>
      <c r="L19" s="3"/>
      <c r="M19" s="3" t="s">
        <v>36</v>
      </c>
      <c r="N19" s="3" t="s">
        <v>37</v>
      </c>
      <c r="O19" s="3" t="s">
        <v>38</v>
      </c>
      <c r="P19" s="4" t="s">
        <v>74</v>
      </c>
      <c r="Q19" s="6">
        <v>4518606000</v>
      </c>
      <c r="R19" s="6">
        <v>0</v>
      </c>
      <c r="S19" s="6">
        <v>0</v>
      </c>
      <c r="T19" s="6">
        <v>4518606000</v>
      </c>
      <c r="U19" s="6">
        <v>0</v>
      </c>
      <c r="V19" s="6">
        <v>3925766792</v>
      </c>
      <c r="W19" s="6">
        <v>592839208</v>
      </c>
      <c r="X19" s="6">
        <v>3366977875</v>
      </c>
      <c r="Y19" s="6">
        <v>178137705</v>
      </c>
      <c r="Z19" s="6">
        <v>178137705</v>
      </c>
      <c r="AA19" s="6">
        <v>178137705</v>
      </c>
    </row>
    <row r="20" spans="1:27" ht="56.25" customHeight="1">
      <c r="A20" s="3" t="s">
        <v>31</v>
      </c>
      <c r="B20" s="4" t="s">
        <v>32</v>
      </c>
      <c r="C20" s="5" t="s">
        <v>69</v>
      </c>
      <c r="D20" s="3" t="s">
        <v>70</v>
      </c>
      <c r="E20" s="3" t="s">
        <v>71</v>
      </c>
      <c r="F20" s="3" t="s">
        <v>72</v>
      </c>
      <c r="G20" s="3" t="s">
        <v>73</v>
      </c>
      <c r="H20" s="3"/>
      <c r="I20" s="3"/>
      <c r="J20" s="3"/>
      <c r="K20" s="3"/>
      <c r="L20" s="3"/>
      <c r="M20" s="3" t="s">
        <v>36</v>
      </c>
      <c r="N20" s="3" t="s">
        <v>40</v>
      </c>
      <c r="O20" s="3" t="s">
        <v>38</v>
      </c>
      <c r="P20" s="4" t="s">
        <v>74</v>
      </c>
      <c r="Q20" s="6">
        <v>398000000</v>
      </c>
      <c r="R20" s="6">
        <v>0</v>
      </c>
      <c r="S20" s="6">
        <v>0</v>
      </c>
      <c r="T20" s="6">
        <v>398000000</v>
      </c>
      <c r="U20" s="6">
        <v>0</v>
      </c>
      <c r="V20" s="6">
        <v>221714256</v>
      </c>
      <c r="W20" s="6">
        <v>176285744</v>
      </c>
      <c r="X20" s="6">
        <v>221714256</v>
      </c>
      <c r="Y20" s="6">
        <v>0</v>
      </c>
      <c r="Z20" s="6">
        <v>0</v>
      </c>
      <c r="AA20" s="6">
        <v>0</v>
      </c>
    </row>
    <row r="21" spans="1:27" ht="45" customHeight="1">
      <c r="A21" s="3" t="s">
        <v>31</v>
      </c>
      <c r="B21" s="4" t="s">
        <v>32</v>
      </c>
      <c r="C21" s="5" t="s">
        <v>75</v>
      </c>
      <c r="D21" s="3" t="s">
        <v>70</v>
      </c>
      <c r="E21" s="3" t="s">
        <v>71</v>
      </c>
      <c r="F21" s="3" t="s">
        <v>72</v>
      </c>
      <c r="G21" s="3" t="s">
        <v>76</v>
      </c>
      <c r="H21" s="3"/>
      <c r="I21" s="3"/>
      <c r="J21" s="3"/>
      <c r="K21" s="3"/>
      <c r="L21" s="3"/>
      <c r="M21" s="3" t="s">
        <v>36</v>
      </c>
      <c r="N21" s="3" t="s">
        <v>37</v>
      </c>
      <c r="O21" s="3" t="s">
        <v>38</v>
      </c>
      <c r="P21" s="4" t="s">
        <v>77</v>
      </c>
      <c r="Q21" s="6">
        <v>1775677982</v>
      </c>
      <c r="R21" s="6">
        <v>0</v>
      </c>
      <c r="S21" s="6">
        <v>0</v>
      </c>
      <c r="T21" s="6">
        <v>1775677982</v>
      </c>
      <c r="U21" s="6">
        <v>0</v>
      </c>
      <c r="V21" s="6">
        <v>1297173260</v>
      </c>
      <c r="W21" s="6">
        <v>478504722</v>
      </c>
      <c r="X21" s="6">
        <v>1255538214</v>
      </c>
      <c r="Y21" s="6">
        <v>78512917</v>
      </c>
      <c r="Z21" s="6">
        <v>78512917</v>
      </c>
      <c r="AA21" s="6">
        <v>78512917</v>
      </c>
    </row>
    <row r="22" spans="1:27" ht="67.5" customHeight="1">
      <c r="A22" s="3" t="s">
        <v>31</v>
      </c>
      <c r="B22" s="4" t="s">
        <v>32</v>
      </c>
      <c r="C22" s="5" t="s">
        <v>78</v>
      </c>
      <c r="D22" s="3" t="s">
        <v>70</v>
      </c>
      <c r="E22" s="3" t="s">
        <v>71</v>
      </c>
      <c r="F22" s="3" t="s">
        <v>72</v>
      </c>
      <c r="G22" s="3" t="s">
        <v>79</v>
      </c>
      <c r="H22" s="3"/>
      <c r="I22" s="3"/>
      <c r="J22" s="3"/>
      <c r="K22" s="3"/>
      <c r="L22" s="3"/>
      <c r="M22" s="3" t="s">
        <v>36</v>
      </c>
      <c r="N22" s="3" t="s">
        <v>37</v>
      </c>
      <c r="O22" s="3" t="s">
        <v>38</v>
      </c>
      <c r="P22" s="4" t="s">
        <v>80</v>
      </c>
      <c r="Q22" s="6">
        <v>1826779500</v>
      </c>
      <c r="R22" s="6">
        <v>0</v>
      </c>
      <c r="S22" s="6">
        <v>0</v>
      </c>
      <c r="T22" s="6">
        <v>1826779500</v>
      </c>
      <c r="U22" s="6">
        <v>0</v>
      </c>
      <c r="V22" s="6">
        <v>1081986856</v>
      </c>
      <c r="W22" s="6">
        <v>744792644</v>
      </c>
      <c r="X22" s="6">
        <v>857558426</v>
      </c>
      <c r="Y22" s="6">
        <v>767031</v>
      </c>
      <c r="Z22" s="6">
        <v>767031</v>
      </c>
      <c r="AA22" s="6">
        <v>767031</v>
      </c>
    </row>
    <row r="23" spans="1:27" ht="45" customHeight="1">
      <c r="A23" s="3" t="s">
        <v>31</v>
      </c>
      <c r="B23" s="4" t="s">
        <v>32</v>
      </c>
      <c r="C23" s="5" t="s">
        <v>81</v>
      </c>
      <c r="D23" s="3" t="s">
        <v>70</v>
      </c>
      <c r="E23" s="3" t="s">
        <v>71</v>
      </c>
      <c r="F23" s="3" t="s">
        <v>72</v>
      </c>
      <c r="G23" s="3" t="s">
        <v>82</v>
      </c>
      <c r="H23" s="3"/>
      <c r="I23" s="3"/>
      <c r="J23" s="3"/>
      <c r="K23" s="3"/>
      <c r="L23" s="3"/>
      <c r="M23" s="3" t="s">
        <v>36</v>
      </c>
      <c r="N23" s="3" t="s">
        <v>37</v>
      </c>
      <c r="O23" s="3" t="s">
        <v>38</v>
      </c>
      <c r="P23" s="4" t="s">
        <v>83</v>
      </c>
      <c r="Q23" s="6">
        <v>1158000000</v>
      </c>
      <c r="R23" s="6">
        <v>0</v>
      </c>
      <c r="S23" s="6">
        <v>0</v>
      </c>
      <c r="T23" s="6">
        <v>1158000000</v>
      </c>
      <c r="U23" s="6">
        <v>0</v>
      </c>
      <c r="V23" s="6">
        <v>780798164</v>
      </c>
      <c r="W23" s="6">
        <v>377201836</v>
      </c>
      <c r="X23" s="6">
        <v>425505390</v>
      </c>
      <c r="Y23" s="6">
        <v>0</v>
      </c>
      <c r="Z23" s="6">
        <v>0</v>
      </c>
      <c r="AA23" s="6">
        <v>0</v>
      </c>
    </row>
    <row r="24" spans="1:27" ht="56.25" customHeight="1">
      <c r="A24" s="3" t="s">
        <v>31</v>
      </c>
      <c r="B24" s="4" t="s">
        <v>32</v>
      </c>
      <c r="C24" s="5" t="s">
        <v>84</v>
      </c>
      <c r="D24" s="3" t="s">
        <v>70</v>
      </c>
      <c r="E24" s="3" t="s">
        <v>71</v>
      </c>
      <c r="F24" s="3" t="s">
        <v>72</v>
      </c>
      <c r="G24" s="3" t="s">
        <v>85</v>
      </c>
      <c r="H24" s="3"/>
      <c r="I24" s="3"/>
      <c r="J24" s="3"/>
      <c r="K24" s="3"/>
      <c r="L24" s="3"/>
      <c r="M24" s="3" t="s">
        <v>36</v>
      </c>
      <c r="N24" s="3" t="s">
        <v>37</v>
      </c>
      <c r="O24" s="3" t="s">
        <v>38</v>
      </c>
      <c r="P24" s="4" t="s">
        <v>86</v>
      </c>
      <c r="Q24" s="6">
        <v>2435887018</v>
      </c>
      <c r="R24" s="6">
        <v>0</v>
      </c>
      <c r="S24" s="6">
        <v>0</v>
      </c>
      <c r="T24" s="6">
        <v>2435887018</v>
      </c>
      <c r="U24" s="6">
        <v>0</v>
      </c>
      <c r="V24" s="6">
        <v>1151939502</v>
      </c>
      <c r="W24" s="6">
        <v>1283947516</v>
      </c>
      <c r="X24" s="6">
        <v>960630263</v>
      </c>
      <c r="Y24" s="6">
        <v>40845722</v>
      </c>
      <c r="Z24" s="6">
        <v>39657722</v>
      </c>
      <c r="AA24" s="6">
        <v>39657722</v>
      </c>
    </row>
    <row r="25" spans="1:27" ht="33.75" customHeight="1">
      <c r="A25" s="3" t="s">
        <v>31</v>
      </c>
      <c r="B25" s="4" t="s">
        <v>32</v>
      </c>
      <c r="C25" s="5" t="s">
        <v>87</v>
      </c>
      <c r="D25" s="3" t="s">
        <v>70</v>
      </c>
      <c r="E25" s="3" t="s">
        <v>88</v>
      </c>
      <c r="F25" s="3" t="s">
        <v>72</v>
      </c>
      <c r="G25" s="3" t="s">
        <v>73</v>
      </c>
      <c r="H25" s="3"/>
      <c r="I25" s="3"/>
      <c r="J25" s="3"/>
      <c r="K25" s="3"/>
      <c r="L25" s="3"/>
      <c r="M25" s="3" t="s">
        <v>36</v>
      </c>
      <c r="N25" s="3" t="s">
        <v>37</v>
      </c>
      <c r="O25" s="3" t="s">
        <v>38</v>
      </c>
      <c r="P25" s="4" t="s">
        <v>89</v>
      </c>
      <c r="Q25" s="6">
        <v>2100000000</v>
      </c>
      <c r="R25" s="6">
        <v>0</v>
      </c>
      <c r="S25" s="6">
        <v>0</v>
      </c>
      <c r="T25" s="6">
        <v>2100000000</v>
      </c>
      <c r="U25" s="6">
        <v>0</v>
      </c>
      <c r="V25" s="6">
        <v>1637893006</v>
      </c>
      <c r="W25" s="6">
        <v>462106994</v>
      </c>
      <c r="X25" s="6">
        <v>1583476240</v>
      </c>
      <c r="Y25" s="6">
        <v>183270928</v>
      </c>
      <c r="Z25" s="6">
        <v>183270928</v>
      </c>
      <c r="AA25" s="6">
        <v>183270928</v>
      </c>
    </row>
    <row r="26" spans="1:27" ht="45" customHeight="1">
      <c r="A26" s="3" t="s">
        <v>31</v>
      </c>
      <c r="B26" s="4" t="s">
        <v>32</v>
      </c>
      <c r="C26" s="5" t="s">
        <v>90</v>
      </c>
      <c r="D26" s="3" t="s">
        <v>70</v>
      </c>
      <c r="E26" s="3" t="s">
        <v>88</v>
      </c>
      <c r="F26" s="3" t="s">
        <v>72</v>
      </c>
      <c r="G26" s="3" t="s">
        <v>76</v>
      </c>
      <c r="H26" s="3"/>
      <c r="I26" s="3"/>
      <c r="J26" s="3"/>
      <c r="K26" s="3"/>
      <c r="L26" s="3"/>
      <c r="M26" s="3" t="s">
        <v>36</v>
      </c>
      <c r="N26" s="3" t="s">
        <v>37</v>
      </c>
      <c r="O26" s="3" t="s">
        <v>38</v>
      </c>
      <c r="P26" s="4" t="s">
        <v>91</v>
      </c>
      <c r="Q26" s="6">
        <v>5800000000</v>
      </c>
      <c r="R26" s="6">
        <v>0</v>
      </c>
      <c r="S26" s="6">
        <v>0</v>
      </c>
      <c r="T26" s="6">
        <v>5800000000</v>
      </c>
      <c r="U26" s="6">
        <v>0</v>
      </c>
      <c r="V26" s="6">
        <v>2269048482</v>
      </c>
      <c r="W26" s="6">
        <v>3530951518</v>
      </c>
      <c r="X26" s="6">
        <v>2045845570</v>
      </c>
      <c r="Y26" s="6">
        <v>648455800</v>
      </c>
      <c r="Z26" s="6">
        <v>648455800</v>
      </c>
      <c r="AA26" s="6">
        <v>648455800</v>
      </c>
    </row>
    <row r="27" spans="1:27" ht="33.75">
      <c r="A27" s="3" t="s">
        <v>31</v>
      </c>
      <c r="B27" s="4" t="s">
        <v>32</v>
      </c>
      <c r="C27" s="5" t="s">
        <v>92</v>
      </c>
      <c r="D27" s="3" t="s">
        <v>70</v>
      </c>
      <c r="E27" s="3" t="s">
        <v>88</v>
      </c>
      <c r="F27" s="3" t="s">
        <v>72</v>
      </c>
      <c r="G27" s="3" t="s">
        <v>79</v>
      </c>
      <c r="H27" s="3"/>
      <c r="I27" s="3"/>
      <c r="J27" s="3"/>
      <c r="K27" s="3"/>
      <c r="L27" s="3"/>
      <c r="M27" s="3" t="s">
        <v>36</v>
      </c>
      <c r="N27" s="3" t="s">
        <v>37</v>
      </c>
      <c r="O27" s="3" t="s">
        <v>38</v>
      </c>
      <c r="P27" s="4" t="s">
        <v>93</v>
      </c>
      <c r="Q27" s="6">
        <v>832049500</v>
      </c>
      <c r="R27" s="6">
        <v>0</v>
      </c>
      <c r="S27" s="6">
        <v>0</v>
      </c>
      <c r="T27" s="6">
        <v>832049500</v>
      </c>
      <c r="U27" s="6">
        <v>0</v>
      </c>
      <c r="V27" s="6">
        <v>637910857</v>
      </c>
      <c r="W27" s="6">
        <v>194138643</v>
      </c>
      <c r="X27" s="6">
        <v>601452485</v>
      </c>
      <c r="Y27" s="6">
        <v>23829765</v>
      </c>
      <c r="Z27" s="6">
        <v>23829765</v>
      </c>
      <c r="AA27" s="6">
        <v>23829765</v>
      </c>
    </row>
    <row r="28" spans="1:27" ht="15" customHeight="1">
      <c r="A28" s="3" t="s">
        <v>0</v>
      </c>
      <c r="B28" s="4" t="s">
        <v>0</v>
      </c>
      <c r="C28" s="5" t="s">
        <v>0</v>
      </c>
      <c r="D28" s="3" t="s">
        <v>0</v>
      </c>
      <c r="E28" s="3" t="s">
        <v>0</v>
      </c>
      <c r="F28" s="3" t="s">
        <v>0</v>
      </c>
      <c r="G28" s="3" t="s">
        <v>0</v>
      </c>
      <c r="H28" s="3" t="s">
        <v>0</v>
      </c>
      <c r="I28" s="3" t="s">
        <v>0</v>
      </c>
      <c r="J28" s="3" t="s">
        <v>0</v>
      </c>
      <c r="K28" s="3" t="s">
        <v>0</v>
      </c>
      <c r="L28" s="3" t="s">
        <v>0</v>
      </c>
      <c r="M28" s="3" t="s">
        <v>0</v>
      </c>
      <c r="N28" s="3" t="s">
        <v>0</v>
      </c>
      <c r="O28" s="3" t="s">
        <v>0</v>
      </c>
      <c r="P28" s="4" t="s">
        <v>0</v>
      </c>
      <c r="Q28" s="6">
        <v>37985000000</v>
      </c>
      <c r="R28" s="6">
        <v>0</v>
      </c>
      <c r="S28" s="6">
        <v>0</v>
      </c>
      <c r="T28" s="6">
        <v>37985000000</v>
      </c>
      <c r="U28" s="6">
        <v>1430000000</v>
      </c>
      <c r="V28" s="6">
        <v>22925666075</v>
      </c>
      <c r="W28" s="6">
        <v>13629333925</v>
      </c>
      <c r="X28" s="6">
        <v>15716227585.02</v>
      </c>
      <c r="Y28" s="6">
        <v>4266988564.5300002</v>
      </c>
      <c r="Z28" s="6">
        <v>4265800564.5300002</v>
      </c>
      <c r="AA28" s="6">
        <v>4265800564.5300002</v>
      </c>
    </row>
    <row r="29" spans="1:27" ht="15" customHeight="1">
      <c r="A29" s="3" t="s">
        <v>0</v>
      </c>
      <c r="B29" s="7" t="s">
        <v>0</v>
      </c>
      <c r="C29" s="5" t="s">
        <v>0</v>
      </c>
      <c r="D29" s="3" t="s">
        <v>0</v>
      </c>
      <c r="E29" s="3" t="s">
        <v>0</v>
      </c>
      <c r="F29" s="3" t="s">
        <v>0</v>
      </c>
      <c r="G29" s="3" t="s">
        <v>0</v>
      </c>
      <c r="H29" s="3" t="s">
        <v>0</v>
      </c>
      <c r="I29" s="3" t="s">
        <v>0</v>
      </c>
      <c r="J29" s="3" t="s">
        <v>0</v>
      </c>
      <c r="K29" s="3" t="s">
        <v>0</v>
      </c>
      <c r="L29" s="3" t="s">
        <v>0</v>
      </c>
      <c r="M29" s="3" t="s">
        <v>0</v>
      </c>
      <c r="N29" s="3" t="s">
        <v>0</v>
      </c>
      <c r="O29" s="3" t="s">
        <v>0</v>
      </c>
      <c r="P29" s="4" t="s">
        <v>0</v>
      </c>
      <c r="Q29" s="8" t="s">
        <v>0</v>
      </c>
      <c r="R29" s="8" t="s">
        <v>0</v>
      </c>
      <c r="S29" s="8" t="s">
        <v>0</v>
      </c>
      <c r="T29" s="8" t="s">
        <v>0</v>
      </c>
      <c r="U29" s="8" t="s">
        <v>0</v>
      </c>
      <c r="V29" s="8" t="s">
        <v>0</v>
      </c>
      <c r="W29" s="8" t="s">
        <v>0</v>
      </c>
      <c r="X29" s="8" t="s">
        <v>0</v>
      </c>
      <c r="Y29" s="8" t="s">
        <v>0</v>
      </c>
      <c r="Z29" s="8" t="s">
        <v>0</v>
      </c>
      <c r="AA29" s="8" t="s">
        <v>0</v>
      </c>
    </row>
    <row r="30" spans="1:27" ht="0" hidden="1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INVERSIÓN</vt:lpstr>
      <vt:lpstr>FUNCIONAMIENTO</vt:lpstr>
      <vt:lpstr>EJECUCIÓN X RUBROS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Danyira Diamary Pachon Ramirez</dc:creator>
  <cp:lastModifiedBy>Danyira Diamary Pachon Ramirez</cp:lastModifiedBy>
  <dcterms:created xsi:type="dcterms:W3CDTF">2020-02-10T18:54:38Z</dcterms:created>
  <dcterms:modified xsi:type="dcterms:W3CDTF">2020-05-15T20:03:21Z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