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GASTOS\"/>
    </mc:Choice>
  </mc:AlternateContent>
  <bookViews>
    <workbookView xWindow="0" yWindow="0" windowWidth="24000" windowHeight="9000" firstSheet="1" activeTab="2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G10" i="5" l="1"/>
  <c r="H10" i="5" s="1"/>
  <c r="E10" i="5"/>
  <c r="F10" i="5" s="1"/>
  <c r="C10" i="5"/>
  <c r="D10" i="5" s="1"/>
  <c r="B10" i="5"/>
  <c r="H9" i="5"/>
  <c r="F9" i="5"/>
  <c r="D9" i="5"/>
  <c r="H8" i="5"/>
  <c r="F8" i="5"/>
  <c r="D8" i="5"/>
  <c r="H7" i="5"/>
  <c r="F7" i="5"/>
  <c r="D7" i="5"/>
  <c r="H6" i="5"/>
  <c r="F6" i="5"/>
  <c r="D6" i="5"/>
  <c r="I12" i="13"/>
  <c r="J12" i="13" s="1"/>
  <c r="H12" i="13"/>
  <c r="G12" i="13"/>
  <c r="E12" i="13"/>
  <c r="D12" i="13"/>
  <c r="F12" i="13" s="1"/>
  <c r="J11" i="13"/>
  <c r="H11" i="13"/>
  <c r="F11" i="13"/>
  <c r="J10" i="13"/>
  <c r="H10" i="13"/>
  <c r="F10" i="13"/>
  <c r="J9" i="13"/>
  <c r="H9" i="13"/>
  <c r="F9" i="13"/>
  <c r="J8" i="13"/>
  <c r="H8" i="13"/>
  <c r="F8" i="13"/>
  <c r="J7" i="13"/>
  <c r="H7" i="13"/>
  <c r="F7" i="13"/>
  <c r="J6" i="13"/>
  <c r="H6" i="13"/>
  <c r="F6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<sst xmlns="http://schemas.openxmlformats.org/spreadsheetml/2006/main" count="472" uniqueCount="139">
  <si>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</si>
  <si>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</si>
  <si>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</si>
  <si>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</si>
  <si>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</si>
  <si>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</si>
  <si>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</si>
  <si>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</si>
  <si>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</si>
  <si>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</si>
  <si>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</si>
  <si>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</si>
  <si>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</si>
  <si>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</si>
  <si>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</si>
  <si>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</si>
  <si>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</si>
  <si>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</si>
  <si>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</si>
  <si>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</si>
  <si>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</si>
  <si>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</si>
  <si>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</si>
  <si>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</si>
  <si>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</si>
  <si>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</si>
  <si>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</si>
  <si>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</si>
  <si>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</si>
  <si>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</si>
  <si>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</si>
  <si>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</si>
  <si>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</si>
  <si>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</si>
  <si>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</si>
  <si>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</si>
  <si>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</si>
  <si>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</si>
  <si>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</si>
  <si>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</si>
  <si>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</si>
  <si>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</si>
  <si>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</si>
  <si>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</si>
  <si>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</si>
  <si>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</si>
  <si>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</si>
  <si>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</si>
  <si>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</si>
  <si>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</si>
  <si>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</si>
  <si>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</si>
  <si>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</si>
  <si>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</si>
  <si>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</si>
  <si>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</si>
  <si>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</si>
  <si>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LIDER</t>
  </si>
  <si>
    <t>DELEGATURA  ASOCIATIVA</t>
  </si>
  <si>
    <t>PLANEACIÓN Y SISTEMAS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</si>
  <si>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</si>
  <si>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</si>
  <si>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</si>
  <si>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</si>
  <si>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</si>
  <si>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</si>
  <si>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</si>
  <si>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</si>
  <si>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</si>
  <si>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</si>
  <si>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</si>
  <si>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</si>
  <si>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</si>
  <si>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</si>
  <si>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</si>
  <si>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</si>
  <si>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</si>
  <si>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</si>
  <si>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</si>
  <si>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</si>
  <si>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</si>
  <si>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</si>
  <si>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</si>
  <si>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</si>
  <si>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</si>
  <si>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</si>
  <si>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</si>
  <si>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</si>
  <si>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</si>
  <si>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</si>
  <si>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</si>
  <si>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</si>
  <si>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</si>
  <si>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</si>
  <si>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</si>
  <si>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</si>
  <si>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</si>
  <si>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</si>
  <si>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</si>
  <si>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</si>
  <si>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</si>
  <si>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</si>
  <si>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</si>
  <si>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</si>
  <si>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</si>
  <si>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</si>
  <si>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</si>
  <si>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</si>
  <si>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</si>
  <si>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</si>
  <si>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</si>
  <si>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</si>
  <si>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</si>
  <si>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</si>
  <si>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</si>
  <si>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</si>
  <si>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</si>
  <si>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</si>
  <si>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</si>
  <si>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</si>
  <si>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</si>
  <si>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</si>
  <si>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</si>
  <si>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</si>
  <si>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</si>
  <si>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</si>
  <si>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</si>
  <si>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</si>
  <si>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</si>
  <si>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</si>
  <si>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</si>
  <si>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</si>
  <si>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</si>
  <si>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</si>
  <si>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</si>
  <si>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</si>
  <si>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Enero-Julio</t>
  </si>
  <si>
    <t>EJECUCION PRESUPUESTAL - 31 DE JULIO DE 2019</t>
  </si>
  <si>
    <t>GASTOS DE FUNCIONAMIENTO - 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</si>
</sst>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1" fontId="4" fillId="0" borderId="6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vertical="center"/>
    </xf>
    <xf numFmtId="41" fontId="7" fillId="6" borderId="8" xfId="4" applyFont="1" applyFill="1" applyBorder="1" applyAlignment="1">
      <alignment horizontal="center" vertical="center" wrapText="1"/>
    </xf>
    <xf numFmtId="166" fontId="7" fillId="6" borderId="8" xfId="1" applyNumberFormat="1" applyFont="1" applyFill="1" applyBorder="1" applyAlignment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0" fontId="6" fillId="0" borderId="12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2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41" fontId="7" fillId="0" borderId="0" xfId="0" applyNumberFormat="1" applyFont="1" applyFill="1"/>
    <xf numFmtId="167" fontId="0" fillId="0" borderId="0" xfId="0" applyNumberFormat="1" applyFill="1"/>
    <xf numFmtId="41" fontId="3" fillId="0" borderId="0" xfId="0" applyNumberFormat="1" applyFont="1"/>
    <xf numFmtId="0" fontId="12" fillId="0" borderId="13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13" xfId="0" applyNumberFormat="1" applyFont="1" applyFill="1" applyBorder="1" applyAlignment="1">
      <alignment horizontal="center" vertical="center" wrapText="1" readingOrder="1"/>
    </xf>
    <xf numFmtId="0" fontId="14" fillId="0" borderId="13" xfId="0" applyNumberFormat="1" applyFont="1" applyFill="1" applyBorder="1" applyAlignment="1">
      <alignment horizontal="left" vertical="center" wrapText="1" readingOrder="1"/>
    </xf>
    <xf numFmtId="0" fontId="14" fillId="0" borderId="13" xfId="0" applyNumberFormat="1" applyFont="1" applyFill="1" applyBorder="1" applyAlignment="1">
      <alignment vertical="center" wrapText="1" readingOrder="1"/>
    </xf>
    <xf numFmtId="168" fontId="14" fillId="0" borderId="13" xfId="0" applyNumberFormat="1" applyFont="1" applyFill="1" applyBorder="1" applyAlignment="1">
      <alignment horizontal="right" vertical="center" wrapText="1" readingOrder="1"/>
    </xf>
    <xf numFmtId="0" fontId="12" fillId="0" borderId="13" xfId="0" applyNumberFormat="1" applyFont="1" applyFill="1" applyBorder="1" applyAlignment="1">
      <alignment horizontal="left" vertical="center" wrapText="1" readingOrder="1"/>
    </xf>
    <xf numFmtId="0" fontId="15" fillId="0" borderId="13" xfId="0" applyNumberFormat="1" applyFont="1" applyFill="1" applyBorder="1" applyAlignment="1">
      <alignment horizontal="right" vertical="center" wrapText="1" readingOrder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0" fontId="6" fillId="0" borderId="0" xfId="2" applyNumberFormat="1" applyFont="1"/>
    <xf numFmtId="0" fontId="4" fillId="3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>
      <c r="B1" s="68" t="s">
        <v>30</v>
      </c>
      <c r="C1" s="68"/>
      <c r="D1" s="68"/>
      <c r="F1" s="68" t="s">
        <v>34</v>
      </c>
      <c r="G1" s="68"/>
      <c r="H1" s="68"/>
      <c r="I1" s="25"/>
    </row>
    <row r="2" spans="2:9" ht="13.5" customHeight="1">
      <c r="B2" s="68" t="s">
        <v>26</v>
      </c>
      <c r="C2" s="68"/>
      <c r="D2" s="68"/>
      <c r="F2" s="68" t="s">
        <v>26</v>
      </c>
      <c r="G2" s="68"/>
      <c r="H2" s="68"/>
    </row>
    <row r="3" spans="2:9">
      <c r="B3" s="68" t="s">
        <v>31</v>
      </c>
      <c r="C3" s="68"/>
      <c r="D3" s="68"/>
      <c r="F3" s="68" t="s">
        <v>27</v>
      </c>
      <c r="G3" s="68"/>
      <c r="H3" s="68"/>
    </row>
    <row r="4" spans="2:9" ht="7.5" customHeight="1">
      <c r="G4" s="5"/>
      <c r="H4" s="6"/>
    </row>
    <row r="5" spans="2:9" ht="55.5" customHeight="1">
      <c r="B5" s="72" t="s">
        <v>0</v>
      </c>
      <c r="C5" s="72"/>
      <c r="D5" s="7" t="s">
        <v>25</v>
      </c>
      <c r="F5" s="72" t="s">
        <v>0</v>
      </c>
      <c r="G5" s="72"/>
      <c r="H5" s="7" t="s">
        <v>28</v>
      </c>
    </row>
    <row r="6" spans="2:9" s="15" customFormat="1" ht="35.25" customHeight="1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>
      <c r="B9" s="3">
        <v>1183</v>
      </c>
      <c r="C9" s="4" t="s">
        <v>21</v>
      </c>
      <c r="D9" s="8">
        <v>3200912110</v>
      </c>
      <c r="E9" s="16"/>
      <c r="F9" s="73" t="s">
        <v>8</v>
      </c>
      <c r="G9" s="73"/>
      <c r="H9" s="9">
        <f>SUM(H6:H8)</f>
        <v>39190318000</v>
      </c>
    </row>
    <row r="10" spans="2:9" ht="35.25" customHeight="1">
      <c r="B10" s="73" t="s">
        <v>7</v>
      </c>
      <c r="C10" s="73"/>
      <c r="D10" s="9">
        <f>+D9+D8+D7+D6</f>
        <v>41885181893</v>
      </c>
      <c r="E10" s="16"/>
      <c r="F10" s="72" t="s">
        <v>1</v>
      </c>
      <c r="G10" s="72"/>
      <c r="H10" s="10">
        <f>+H9</f>
        <v>39190318000</v>
      </c>
    </row>
    <row r="11" spans="2:9" s="15" customFormat="1" ht="35.25" customHeight="1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>
      <c r="B14" s="73" t="s">
        <v>8</v>
      </c>
      <c r="C14" s="73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>
      <c r="B15" s="72" t="s">
        <v>1</v>
      </c>
      <c r="C15" s="72"/>
      <c r="D15" s="10">
        <f>+D10+D14</f>
        <v>64523756893</v>
      </c>
      <c r="E15" s="16"/>
      <c r="F15" s="73" t="s">
        <v>7</v>
      </c>
      <c r="G15" s="73"/>
      <c r="H15" s="9">
        <f>SUM(H11:H14)</f>
        <v>42602761000</v>
      </c>
    </row>
    <row r="16" spans="2:9" ht="35.25" customHeight="1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>
      <c r="B20" s="73" t="s">
        <v>22</v>
      </c>
      <c r="C20" s="73"/>
      <c r="D20" s="9">
        <f>SUM(D16:D19)</f>
        <v>264133043070</v>
      </c>
      <c r="E20" s="16"/>
      <c r="F20" s="73" t="s">
        <v>29</v>
      </c>
      <c r="G20" s="73"/>
      <c r="H20" s="9">
        <f>SUM(H16:H19)</f>
        <v>351608803000</v>
      </c>
    </row>
    <row r="21" spans="2:8" s="21" customFormat="1" ht="13.5" customHeight="1">
      <c r="B21" s="19"/>
      <c r="C21" s="19"/>
      <c r="D21" s="20"/>
      <c r="E21" s="22"/>
      <c r="F21" s="72" t="s">
        <v>22</v>
      </c>
      <c r="G21" s="72"/>
      <c r="H21" s="10">
        <f>+H15+H20</f>
        <v>394211564000</v>
      </c>
    </row>
    <row r="22" spans="2:8" ht="26.25" customHeight="1">
      <c r="B22" s="72" t="s">
        <v>10</v>
      </c>
      <c r="C22" s="72"/>
      <c r="D22" s="10">
        <f>+D15+D20</f>
        <v>328656799963</v>
      </c>
      <c r="F22" s="69" t="s">
        <v>10</v>
      </c>
      <c r="G22" s="70"/>
      <c r="H22" s="10">
        <f>+H21+H10</f>
        <v>433401882000</v>
      </c>
    </row>
    <row r="23" spans="2:8" ht="18.75" customHeight="1">
      <c r="B23" s="71" t="s">
        <v>32</v>
      </c>
      <c r="C23" s="71"/>
      <c r="D23" s="71"/>
      <c r="F23" s="71" t="s">
        <v>33</v>
      </c>
      <c r="G23" s="71"/>
      <c r="H23" s="71"/>
    </row>
    <row r="24" spans="2:8">
      <c r="D24" s="23">
        <v>12</v>
      </c>
    </row>
    <row r="25" spans="2:8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85" workbookViewId="0">
      <pane ySplit="5" topLeftCell="A6" activePane="bottomLeft" state="frozen"/>
      <selection pane="bottomLeft" activeCell="B17" sqref="B17"/>
    </sheetView>
  </sheetViews>
  <sheetFormatPr baseColWidth="10" defaultRowHeight="1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</row>
    <row r="2" spans="1:14" ht="13.5" customHeight="1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</row>
    <row r="3" spans="1:14">
      <c r="A3" s="74" t="s">
        <v>137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ht="7.5" customHeight="1" thickBot="1"/>
    <row r="5" spans="1:14" ht="38.25" customHeight="1" thickBot="1">
      <c r="A5" s="75" t="s">
        <v>0</v>
      </c>
      <c r="B5" s="76"/>
      <c r="C5" s="65" t="s">
        <v>57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>
      <c r="A6" s="41" t="s">
        <v>42</v>
      </c>
      <c r="B6" s="18" t="s">
        <v>43</v>
      </c>
      <c r="C6" s="18" t="s">
        <v>56</v>
      </c>
      <c r="D6" s="17">
        <v>5681593590</v>
      </c>
      <c r="E6" s="30">
        <v>3118404982</v>
      </c>
      <c r="F6" s="29">
        <f>+E6/D6</f>
        <v>0.54886097229633068</v>
      </c>
      <c r="G6" s="30">
        <v>2451098031</v>
      </c>
      <c r="H6" s="29">
        <f>+G6/D6</f>
        <v>0.43141030631161353</v>
      </c>
      <c r="I6" s="30">
        <v>677872229</v>
      </c>
      <c r="J6" s="42">
        <f t="shared" ref="J6:J8" si="0">+I6/G6</f>
        <v>0.27655859554643819</v>
      </c>
      <c r="K6" s="54"/>
      <c r="L6" s="54"/>
      <c r="M6" s="54"/>
      <c r="N6" s="54"/>
    </row>
    <row r="7" spans="1:14" s="28" customFormat="1" ht="44.25" customHeight="1">
      <c r="A7" s="41" t="s">
        <v>45</v>
      </c>
      <c r="B7" s="18" t="s">
        <v>46</v>
      </c>
      <c r="C7" s="18" t="s">
        <v>58</v>
      </c>
      <c r="D7" s="17">
        <v>1705906410</v>
      </c>
      <c r="E7" s="30">
        <v>1643054474</v>
      </c>
      <c r="F7" s="29">
        <f t="shared" ref="F7:F8" si="1">+E7/D7</f>
        <v>0.96315628124054009</v>
      </c>
      <c r="G7" s="30">
        <v>1460979474</v>
      </c>
      <c r="H7" s="29">
        <f t="shared" ref="H7:H8" si="2">+G7/D7</f>
        <v>0.85642416573134283</v>
      </c>
      <c r="I7" s="30">
        <v>209780830</v>
      </c>
      <c r="J7" s="42">
        <f t="shared" si="0"/>
        <v>0.14358916995982382</v>
      </c>
      <c r="K7" s="52"/>
      <c r="L7" s="52"/>
      <c r="M7" s="52"/>
      <c r="N7" s="52"/>
    </row>
    <row r="8" spans="1:14" s="28" customFormat="1" ht="40.5" customHeight="1">
      <c r="A8" s="40" t="s">
        <v>47</v>
      </c>
      <c r="B8" s="34" t="s">
        <v>48</v>
      </c>
      <c r="C8" s="18" t="s">
        <v>58</v>
      </c>
      <c r="D8" s="35">
        <v>1765000000</v>
      </c>
      <c r="E8" s="36">
        <v>1433168145</v>
      </c>
      <c r="F8" s="29">
        <f t="shared" si="1"/>
        <v>0.81199328328611897</v>
      </c>
      <c r="G8" s="36">
        <v>1058868145</v>
      </c>
      <c r="H8" s="29">
        <f t="shared" si="2"/>
        <v>0.59992529461756372</v>
      </c>
      <c r="I8" s="30">
        <v>98854166</v>
      </c>
      <c r="J8" s="42">
        <f t="shared" si="0"/>
        <v>9.3358334053953426E-2</v>
      </c>
      <c r="K8" s="52"/>
      <c r="L8" s="52"/>
      <c r="M8" s="52"/>
      <c r="N8" s="52"/>
    </row>
    <row r="9" spans="1:14" s="28" customFormat="1" ht="32.25" customHeight="1">
      <c r="A9" s="41" t="s">
        <v>49</v>
      </c>
      <c r="B9" s="18" t="s">
        <v>50</v>
      </c>
      <c r="C9" s="18" t="s">
        <v>55</v>
      </c>
      <c r="D9" s="17">
        <v>2512000000</v>
      </c>
      <c r="E9" s="30">
        <v>984821233</v>
      </c>
      <c r="F9" s="29">
        <f>+E9/D9</f>
        <v>0.3920466691878981</v>
      </c>
      <c r="G9" s="30">
        <v>909112811</v>
      </c>
      <c r="H9" s="29">
        <f>+G9/D9</f>
        <v>0.36190796616242038</v>
      </c>
      <c r="I9" s="30">
        <v>272529673</v>
      </c>
      <c r="J9" s="42">
        <f>+I9/G9</f>
        <v>0.29977541808065006</v>
      </c>
      <c r="K9" s="52"/>
      <c r="L9" s="52"/>
      <c r="M9" s="52"/>
      <c r="N9" s="52"/>
    </row>
    <row r="10" spans="1:14" s="28" customFormat="1" ht="32.25" customHeight="1">
      <c r="A10" s="41" t="s">
        <v>51</v>
      </c>
      <c r="B10" s="18" t="s">
        <v>52</v>
      </c>
      <c r="C10" s="18" t="s">
        <v>59</v>
      </c>
      <c r="D10" s="17">
        <v>5910000000</v>
      </c>
      <c r="E10" s="30">
        <v>3668070612.6399999</v>
      </c>
      <c r="F10" s="29">
        <f>+E10/D10</f>
        <v>0.62065492599661587</v>
      </c>
      <c r="G10" s="30">
        <v>3458529317.6399999</v>
      </c>
      <c r="H10" s="29">
        <f>+G10/D10</f>
        <v>0.58519954613197966</v>
      </c>
      <c r="I10" s="30">
        <v>1649325600</v>
      </c>
      <c r="J10" s="42">
        <f>+I10/G10</f>
        <v>0.47688640127690229</v>
      </c>
      <c r="K10" s="52"/>
      <c r="L10" s="52"/>
      <c r="M10" s="52"/>
      <c r="N10" s="52"/>
    </row>
    <row r="11" spans="1:14" s="28" customFormat="1" ht="32.25" customHeight="1">
      <c r="A11" s="41" t="s">
        <v>53</v>
      </c>
      <c r="B11" s="18" t="s">
        <v>54</v>
      </c>
      <c r="C11" s="18" t="s">
        <v>59</v>
      </c>
      <c r="D11" s="17">
        <v>909500000</v>
      </c>
      <c r="E11" s="30">
        <v>601309023</v>
      </c>
      <c r="F11" s="29">
        <f>+E11/D11</f>
        <v>0.66114241121495332</v>
      </c>
      <c r="G11" s="30">
        <v>585023071</v>
      </c>
      <c r="H11" s="29">
        <f>+G11/D11</f>
        <v>0.64323592193512924</v>
      </c>
      <c r="I11" s="30">
        <v>235920097</v>
      </c>
      <c r="J11" s="42">
        <f>+I11/G11</f>
        <v>0.40326631323570483</v>
      </c>
      <c r="K11" s="52"/>
      <c r="L11" s="52"/>
      <c r="M11" s="52"/>
      <c r="N11" s="52"/>
    </row>
    <row r="12" spans="1:14" s="45" customFormat="1" ht="19.5" customHeight="1">
      <c r="A12" s="77"/>
      <c r="B12" s="78"/>
      <c r="C12" s="66"/>
      <c r="D12" s="33">
        <f>SUM(D6:D11)</f>
        <v>18484000000</v>
      </c>
      <c r="E12" s="33">
        <f>SUM(E6:E11)</f>
        <v>11448828469.639999</v>
      </c>
      <c r="F12" s="43">
        <f>+E12/D12</f>
        <v>0.61939128271153432</v>
      </c>
      <c r="G12" s="33">
        <f>SUM(G6:G11)</f>
        <v>9923610849.6399994</v>
      </c>
      <c r="H12" s="43">
        <f>+G12/D12</f>
        <v>0.5368757222267907</v>
      </c>
      <c r="I12" s="33">
        <f>SUM(I6:I11)</f>
        <v>3144282595</v>
      </c>
      <c r="J12" s="44">
        <f>+I12/G12</f>
        <v>0.31684863933515345</v>
      </c>
      <c r="L12" s="53"/>
    </row>
    <row r="13" spans="1:14" ht="13.5" customHeight="1">
      <c r="D13" s="67"/>
    </row>
    <row r="14" spans="1:14" ht="13.5" customHeight="1"/>
    <row r="15" spans="1:14" s="27" customFormat="1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21" spans="1:10" s="27" customFormat="1">
      <c r="A21" s="26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zoomScaleSheetLayoutView="85" workbookViewId="0">
      <selection activeCell="L7" sqref="L7"/>
    </sheetView>
  </sheetViews>
  <sheetFormatPr baseColWidth="10" defaultRowHeight="12.75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9" width="12.28515625" style="11" bestFit="1" customWidth="1"/>
    <col min="10" max="16384" width="11.42578125" style="11"/>
  </cols>
  <sheetData>
    <row r="1" spans="1:9" ht="18.75" customHeight="1">
      <c r="A1" s="79" t="s">
        <v>9</v>
      </c>
      <c r="B1" s="80"/>
      <c r="C1" s="80"/>
      <c r="D1" s="80"/>
      <c r="E1" s="80"/>
      <c r="F1" s="80"/>
      <c r="G1" s="80"/>
      <c r="H1" s="81"/>
    </row>
    <row r="2" spans="1:9" ht="16.5" customHeight="1">
      <c r="A2" s="82" t="s">
        <v>38</v>
      </c>
      <c r="B2" s="83"/>
      <c r="C2" s="83"/>
      <c r="D2" s="83"/>
      <c r="E2" s="83"/>
      <c r="F2" s="83"/>
      <c r="G2" s="83"/>
      <c r="H2" s="84"/>
    </row>
    <row r="3" spans="1:9" ht="20.25" customHeight="1" thickBot="1">
      <c r="A3" s="85" t="s">
        <v>138</v>
      </c>
      <c r="B3" s="86"/>
      <c r="C3" s="86"/>
      <c r="D3" s="86"/>
      <c r="E3" s="86"/>
      <c r="F3" s="86"/>
      <c r="G3" s="86"/>
      <c r="H3" s="87"/>
    </row>
    <row r="4" spans="1:9" ht="36" customHeight="1"/>
    <row r="5" spans="1:9" ht="37.5" customHeight="1">
      <c r="A5" s="46" t="s">
        <v>23</v>
      </c>
      <c r="B5" s="46" t="s">
        <v>39</v>
      </c>
      <c r="C5" s="46" t="s">
        <v>2</v>
      </c>
      <c r="D5" s="47" t="s">
        <v>3</v>
      </c>
      <c r="E5" s="46" t="s">
        <v>4</v>
      </c>
      <c r="F5" s="48" t="s">
        <v>37</v>
      </c>
      <c r="G5" s="46" t="s">
        <v>5</v>
      </c>
      <c r="H5" s="47" t="s">
        <v>6</v>
      </c>
    </row>
    <row r="6" spans="1:9" ht="42.75" customHeight="1">
      <c r="A6" s="31" t="s">
        <v>35</v>
      </c>
      <c r="B6" s="13">
        <v>12103000000</v>
      </c>
      <c r="C6" s="13">
        <v>9471609183</v>
      </c>
      <c r="D6" s="14">
        <f>+C6/B6</f>
        <v>0.78258358944063455</v>
      </c>
      <c r="E6" s="13">
        <v>5574490468</v>
      </c>
      <c r="F6" s="14">
        <f>+E6/B6</f>
        <v>0.46058749632322565</v>
      </c>
      <c r="G6" s="13">
        <v>5516581071</v>
      </c>
      <c r="H6" s="14">
        <f>+G6/E6</f>
        <v>0.98961171476883403</v>
      </c>
    </row>
    <row r="7" spans="1:9" ht="35.25" customHeight="1">
      <c r="A7" s="31" t="s">
        <v>36</v>
      </c>
      <c r="B7" s="13">
        <v>2759000000</v>
      </c>
      <c r="C7" s="13">
        <v>2380413020</v>
      </c>
      <c r="D7" s="14">
        <f>+C7/B7</f>
        <v>0.86278108735048931</v>
      </c>
      <c r="E7" s="13">
        <v>1866705421.05</v>
      </c>
      <c r="F7" s="14">
        <f>+E7/B7</f>
        <v>0.67658768432403038</v>
      </c>
      <c r="G7" s="13">
        <v>933171586.04999995</v>
      </c>
      <c r="H7" s="14">
        <f>+G7/E7</f>
        <v>0.49990297104569498</v>
      </c>
    </row>
    <row r="8" spans="1:9" ht="41.25" customHeight="1">
      <c r="A8" s="31" t="s">
        <v>40</v>
      </c>
      <c r="B8" s="13">
        <v>1118000000</v>
      </c>
      <c r="C8" s="13">
        <v>50000000</v>
      </c>
      <c r="D8" s="14">
        <f>+C8/B8</f>
        <v>4.4722719141323794E-2</v>
      </c>
      <c r="E8" s="13">
        <v>50000000</v>
      </c>
      <c r="F8" s="14">
        <f>+E8/B8</f>
        <v>4.4722719141323794E-2</v>
      </c>
      <c r="G8" s="13">
        <v>40620982</v>
      </c>
      <c r="H8" s="14">
        <f>+G8/E8</f>
        <v>0.81241964</v>
      </c>
      <c r="I8" s="55"/>
    </row>
    <row r="9" spans="1:9" ht="42" customHeight="1">
      <c r="A9" s="31" t="s">
        <v>41</v>
      </c>
      <c r="B9" s="13">
        <v>100000000</v>
      </c>
      <c r="C9" s="13">
        <v>70879000</v>
      </c>
      <c r="D9" s="14">
        <f>+C9/B9</f>
        <v>0.70879000000000003</v>
      </c>
      <c r="E9" s="13">
        <v>70879000</v>
      </c>
      <c r="F9" s="14">
        <f>+E9/B9</f>
        <v>0.70879000000000003</v>
      </c>
      <c r="G9" s="13">
        <v>70879000</v>
      </c>
      <c r="H9" s="14">
        <f>+G9/E9</f>
        <v>1</v>
      </c>
    </row>
    <row r="10" spans="1:9" s="12" customFormat="1">
      <c r="A10" s="49" t="s">
        <v>24</v>
      </c>
      <c r="B10" s="50">
        <f>SUM(B6:B9)</f>
        <v>16080000000</v>
      </c>
      <c r="C10" s="50">
        <f>SUM(C6:C9)</f>
        <v>11972901203</v>
      </c>
      <c r="D10" s="51">
        <f>+C10/B10</f>
        <v>0.74458340814676616</v>
      </c>
      <c r="E10" s="50">
        <f>SUM(E6:E9)</f>
        <v>7562074889.0500002</v>
      </c>
      <c r="F10" s="51">
        <f>+E10/B10</f>
        <v>0.47027828912002489</v>
      </c>
      <c r="G10" s="50">
        <f>SUM(G6:G9)</f>
        <v>6561252639.0500002</v>
      </c>
      <c r="H10" s="51">
        <f>+G10/E10</f>
        <v>0.86765242811213017</v>
      </c>
    </row>
    <row r="11" spans="1:9">
      <c r="A11" s="32"/>
    </row>
    <row r="13" spans="1:9">
      <c r="C13" s="55"/>
    </row>
    <row r="14" spans="1:9">
      <c r="C14" s="55"/>
      <c r="D14" s="55"/>
      <c r="E14" s="55"/>
    </row>
    <row r="15" spans="1:9">
      <c r="B15" s="55"/>
    </row>
    <row r="16" spans="1:9">
      <c r="E16" s="55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C9" sqref="C9"/>
    </sheetView>
  </sheetViews>
  <sheetFormatPr baseColWidth="10" defaultRowHeight="15"/>
  <cols>
    <col min="1" max="1" width="13.42578125" style="58" customWidth="1"/>
    <col min="2" max="2" width="27" style="58" customWidth="1"/>
    <col min="3" max="3" width="21.5703125" style="58" customWidth="1"/>
    <col min="4" max="11" width="5.42578125" style="58" customWidth="1"/>
    <col min="12" max="12" width="7" style="58" customWidth="1"/>
    <col min="13" max="13" width="9.5703125" style="58" customWidth="1"/>
    <col min="14" max="14" width="8" style="58" customWidth="1"/>
    <col min="15" max="15" width="9.5703125" style="58" customWidth="1"/>
    <col min="16" max="16" width="27.5703125" style="58" customWidth="1"/>
    <col min="17" max="27" width="18.85546875" style="58" customWidth="1"/>
    <col min="28" max="28" width="0" style="58" hidden="1" customWidth="1"/>
    <col min="29" max="29" width="6.42578125" style="58" customWidth="1"/>
    <col min="30" max="16384" width="11.42578125" style="58"/>
  </cols>
  <sheetData>
    <row r="1" spans="1:27">
      <c r="A1" s="56" t="s">
        <v>60</v>
      </c>
      <c r="B1" s="56">
        <v>2019</v>
      </c>
      <c r="C1" s="57" t="s">
        <v>61</v>
      </c>
      <c r="D1" s="57" t="s">
        <v>61</v>
      </c>
      <c r="E1" s="57" t="s">
        <v>61</v>
      </c>
      <c r="F1" s="57" t="s">
        <v>61</v>
      </c>
      <c r="G1" s="57" t="s">
        <v>61</v>
      </c>
      <c r="H1" s="57" t="s">
        <v>61</v>
      </c>
      <c r="I1" s="57" t="s">
        <v>61</v>
      </c>
      <c r="J1" s="57" t="s">
        <v>61</v>
      </c>
      <c r="K1" s="57" t="s">
        <v>61</v>
      </c>
      <c r="L1" s="57" t="s">
        <v>61</v>
      </c>
      <c r="M1" s="57" t="s">
        <v>61</v>
      </c>
      <c r="N1" s="57" t="s">
        <v>61</v>
      </c>
      <c r="O1" s="57" t="s">
        <v>61</v>
      </c>
      <c r="P1" s="57" t="s">
        <v>61</v>
      </c>
      <c r="Q1" s="57" t="s">
        <v>61</v>
      </c>
      <c r="R1" s="57" t="s">
        <v>61</v>
      </c>
      <c r="S1" s="57" t="s">
        <v>61</v>
      </c>
      <c r="T1" s="57" t="s">
        <v>61</v>
      </c>
      <c r="U1" s="57" t="s">
        <v>61</v>
      </c>
      <c r="V1" s="57" t="s">
        <v>61</v>
      </c>
      <c r="W1" s="57" t="s">
        <v>61</v>
      </c>
      <c r="X1" s="57" t="s">
        <v>61</v>
      </c>
      <c r="Y1" s="57" t="s">
        <v>61</v>
      </c>
      <c r="Z1" s="57" t="s">
        <v>61</v>
      </c>
      <c r="AA1" s="57" t="s">
        <v>61</v>
      </c>
    </row>
    <row r="2" spans="1:27">
      <c r="A2" s="56" t="s">
        <v>62</v>
      </c>
      <c r="B2" s="56" t="s">
        <v>63</v>
      </c>
      <c r="C2" s="57" t="s">
        <v>61</v>
      </c>
      <c r="D2" s="57" t="s">
        <v>61</v>
      </c>
      <c r="E2" s="57" t="s">
        <v>61</v>
      </c>
      <c r="F2" s="57" t="s">
        <v>61</v>
      </c>
      <c r="G2" s="57" t="s">
        <v>61</v>
      </c>
      <c r="H2" s="57" t="s">
        <v>61</v>
      </c>
      <c r="I2" s="57" t="s">
        <v>61</v>
      </c>
      <c r="J2" s="57" t="s">
        <v>61</v>
      </c>
      <c r="K2" s="57" t="s">
        <v>61</v>
      </c>
      <c r="L2" s="57" t="s">
        <v>61</v>
      </c>
      <c r="M2" s="57" t="s">
        <v>61</v>
      </c>
      <c r="N2" s="57" t="s">
        <v>61</v>
      </c>
      <c r="O2" s="57" t="s">
        <v>61</v>
      </c>
      <c r="P2" s="57" t="s">
        <v>61</v>
      </c>
      <c r="Q2" s="57" t="s">
        <v>61</v>
      </c>
      <c r="R2" s="57" t="s">
        <v>61</v>
      </c>
      <c r="S2" s="57" t="s">
        <v>61</v>
      </c>
      <c r="T2" s="57" t="s">
        <v>61</v>
      </c>
      <c r="U2" s="57" t="s">
        <v>61</v>
      </c>
      <c r="V2" s="57" t="s">
        <v>61</v>
      </c>
      <c r="W2" s="57" t="s">
        <v>61</v>
      </c>
      <c r="X2" s="57" t="s">
        <v>61</v>
      </c>
      <c r="Y2" s="57" t="s">
        <v>61</v>
      </c>
      <c r="Z2" s="57" t="s">
        <v>61</v>
      </c>
      <c r="AA2" s="57" t="s">
        <v>61</v>
      </c>
    </row>
    <row r="3" spans="1:27">
      <c r="A3" s="56" t="s">
        <v>64</v>
      </c>
      <c r="B3" s="56" t="s">
        <v>136</v>
      </c>
      <c r="C3" s="57" t="s">
        <v>61</v>
      </c>
      <c r="D3" s="57" t="s">
        <v>61</v>
      </c>
      <c r="E3" s="57" t="s">
        <v>61</v>
      </c>
      <c r="F3" s="57" t="s">
        <v>61</v>
      </c>
      <c r="G3" s="57" t="s">
        <v>61</v>
      </c>
      <c r="H3" s="57" t="s">
        <v>61</v>
      </c>
      <c r="I3" s="57" t="s">
        <v>61</v>
      </c>
      <c r="J3" s="57" t="s">
        <v>61</v>
      </c>
      <c r="K3" s="57" t="s">
        <v>61</v>
      </c>
      <c r="L3" s="57" t="s">
        <v>61</v>
      </c>
      <c r="M3" s="57" t="s">
        <v>61</v>
      </c>
      <c r="N3" s="57" t="s">
        <v>61</v>
      </c>
      <c r="O3" s="57" t="s">
        <v>61</v>
      </c>
      <c r="P3" s="57" t="s">
        <v>61</v>
      </c>
      <c r="Q3" s="57" t="s">
        <v>61</v>
      </c>
      <c r="R3" s="57" t="s">
        <v>61</v>
      </c>
      <c r="S3" s="57" t="s">
        <v>61</v>
      </c>
      <c r="T3" s="57" t="s">
        <v>61</v>
      </c>
      <c r="U3" s="57" t="s">
        <v>61</v>
      </c>
      <c r="V3" s="57" t="s">
        <v>61</v>
      </c>
      <c r="W3" s="57" t="s">
        <v>61</v>
      </c>
      <c r="X3" s="57" t="s">
        <v>61</v>
      </c>
      <c r="Y3" s="57" t="s">
        <v>61</v>
      </c>
      <c r="Z3" s="57" t="s">
        <v>61</v>
      </c>
      <c r="AA3" s="57" t="s">
        <v>61</v>
      </c>
    </row>
    <row r="4" spans="1:27" ht="24">
      <c r="A4" s="56" t="s">
        <v>65</v>
      </c>
      <c r="B4" s="56" t="s">
        <v>66</v>
      </c>
      <c r="C4" s="56" t="s">
        <v>23</v>
      </c>
      <c r="D4" s="56" t="s">
        <v>67</v>
      </c>
      <c r="E4" s="56" t="s">
        <v>68</v>
      </c>
      <c r="F4" s="56" t="s">
        <v>69</v>
      </c>
      <c r="G4" s="56" t="s">
        <v>70</v>
      </c>
      <c r="H4" s="56" t="s">
        <v>71</v>
      </c>
      <c r="I4" s="56" t="s">
        <v>72</v>
      </c>
      <c r="J4" s="56" t="s">
        <v>73</v>
      </c>
      <c r="K4" s="56" t="s">
        <v>74</v>
      </c>
      <c r="L4" s="56" t="s">
        <v>75</v>
      </c>
      <c r="M4" s="56" t="s">
        <v>76</v>
      </c>
      <c r="N4" s="56" t="s">
        <v>77</v>
      </c>
      <c r="O4" s="56" t="s">
        <v>78</v>
      </c>
      <c r="P4" s="56" t="s">
        <v>79</v>
      </c>
      <c r="Q4" s="56" t="s">
        <v>80</v>
      </c>
      <c r="R4" s="56" t="s">
        <v>81</v>
      </c>
      <c r="S4" s="56" t="s">
        <v>82</v>
      </c>
      <c r="T4" s="56" t="s">
        <v>83</v>
      </c>
      <c r="U4" s="56" t="s">
        <v>84</v>
      </c>
      <c r="V4" s="56" t="s">
        <v>85</v>
      </c>
      <c r="W4" s="56" t="s">
        <v>86</v>
      </c>
      <c r="X4" s="56" t="s">
        <v>87</v>
      </c>
      <c r="Y4" s="56" t="s">
        <v>88</v>
      </c>
      <c r="Z4" s="56" t="s">
        <v>89</v>
      </c>
      <c r="AA4" s="56" t="s">
        <v>90</v>
      </c>
    </row>
    <row r="5" spans="1:27" ht="22.5">
      <c r="A5" s="59" t="s">
        <v>91</v>
      </c>
      <c r="B5" s="60" t="s">
        <v>44</v>
      </c>
      <c r="C5" s="61" t="s">
        <v>92</v>
      </c>
      <c r="D5" s="59" t="s">
        <v>93</v>
      </c>
      <c r="E5" s="59" t="s">
        <v>94</v>
      </c>
      <c r="F5" s="59" t="s">
        <v>94</v>
      </c>
      <c r="G5" s="59" t="s">
        <v>94</v>
      </c>
      <c r="H5" s="59"/>
      <c r="I5" s="59"/>
      <c r="J5" s="59"/>
      <c r="K5" s="59"/>
      <c r="L5" s="59"/>
      <c r="M5" s="59" t="s">
        <v>95</v>
      </c>
      <c r="N5" s="59" t="s">
        <v>96</v>
      </c>
      <c r="O5" s="59" t="s">
        <v>97</v>
      </c>
      <c r="P5" s="60" t="s">
        <v>98</v>
      </c>
      <c r="Q5" s="62">
        <v>330000000</v>
      </c>
      <c r="R5" s="62">
        <v>0</v>
      </c>
      <c r="S5" s="62">
        <v>0</v>
      </c>
      <c r="T5" s="62">
        <v>330000000</v>
      </c>
      <c r="U5" s="62">
        <v>0</v>
      </c>
      <c r="V5" s="62">
        <v>0</v>
      </c>
      <c r="W5" s="62">
        <v>330000000</v>
      </c>
      <c r="X5" s="62">
        <v>0</v>
      </c>
      <c r="Y5" s="62">
        <v>0</v>
      </c>
      <c r="Z5" s="62">
        <v>0</v>
      </c>
      <c r="AA5" s="62">
        <v>0</v>
      </c>
    </row>
    <row r="6" spans="1:27" ht="22.5">
      <c r="A6" s="59" t="s">
        <v>91</v>
      </c>
      <c r="B6" s="60" t="s">
        <v>44</v>
      </c>
      <c r="C6" s="61" t="s">
        <v>92</v>
      </c>
      <c r="D6" s="59" t="s">
        <v>93</v>
      </c>
      <c r="E6" s="59" t="s">
        <v>94</v>
      </c>
      <c r="F6" s="59" t="s">
        <v>94</v>
      </c>
      <c r="G6" s="59" t="s">
        <v>94</v>
      </c>
      <c r="H6" s="59"/>
      <c r="I6" s="59"/>
      <c r="J6" s="59"/>
      <c r="K6" s="59"/>
      <c r="L6" s="59"/>
      <c r="M6" s="59" t="s">
        <v>95</v>
      </c>
      <c r="N6" s="59" t="s">
        <v>99</v>
      </c>
      <c r="O6" s="59" t="s">
        <v>97</v>
      </c>
      <c r="P6" s="60" t="s">
        <v>98</v>
      </c>
      <c r="Q6" s="62">
        <v>7921000000</v>
      </c>
      <c r="R6" s="62">
        <v>0</v>
      </c>
      <c r="S6" s="62">
        <v>50000000</v>
      </c>
      <c r="T6" s="62">
        <v>7871000000</v>
      </c>
      <c r="U6" s="62">
        <v>0</v>
      </c>
      <c r="V6" s="62">
        <v>7429971451</v>
      </c>
      <c r="W6" s="62">
        <v>441028549</v>
      </c>
      <c r="X6" s="62">
        <v>3840210754</v>
      </c>
      <c r="Y6" s="62">
        <v>3840210754</v>
      </c>
      <c r="Z6" s="62">
        <v>3840210754</v>
      </c>
      <c r="AA6" s="62">
        <v>3840210754</v>
      </c>
    </row>
    <row r="7" spans="1:27" ht="22.5">
      <c r="A7" s="59" t="s">
        <v>91</v>
      </c>
      <c r="B7" s="60" t="s">
        <v>44</v>
      </c>
      <c r="C7" s="61" t="s">
        <v>100</v>
      </c>
      <c r="D7" s="59" t="s">
        <v>93</v>
      </c>
      <c r="E7" s="59" t="s">
        <v>94</v>
      </c>
      <c r="F7" s="59" t="s">
        <v>94</v>
      </c>
      <c r="G7" s="59" t="s">
        <v>101</v>
      </c>
      <c r="H7" s="59"/>
      <c r="I7" s="59"/>
      <c r="J7" s="59"/>
      <c r="K7" s="59"/>
      <c r="L7" s="59"/>
      <c r="M7" s="59" t="s">
        <v>95</v>
      </c>
      <c r="N7" s="59" t="s">
        <v>96</v>
      </c>
      <c r="O7" s="59" t="s">
        <v>97</v>
      </c>
      <c r="P7" s="60" t="s">
        <v>102</v>
      </c>
      <c r="Q7" s="62">
        <v>1223000000</v>
      </c>
      <c r="R7" s="62">
        <v>0</v>
      </c>
      <c r="S7" s="62">
        <v>0</v>
      </c>
      <c r="T7" s="62">
        <v>1223000000</v>
      </c>
      <c r="U7" s="62">
        <v>0</v>
      </c>
      <c r="V7" s="62">
        <v>516076198</v>
      </c>
      <c r="W7" s="62">
        <v>706923802</v>
      </c>
      <c r="X7" s="62">
        <v>447549698</v>
      </c>
      <c r="Y7" s="62">
        <v>447549698</v>
      </c>
      <c r="Z7" s="62">
        <v>447549698</v>
      </c>
      <c r="AA7" s="62">
        <v>447549698</v>
      </c>
    </row>
    <row r="8" spans="1:27" ht="22.5">
      <c r="A8" s="59" t="s">
        <v>91</v>
      </c>
      <c r="B8" s="60" t="s">
        <v>44</v>
      </c>
      <c r="C8" s="61" t="s">
        <v>100</v>
      </c>
      <c r="D8" s="59" t="s">
        <v>93</v>
      </c>
      <c r="E8" s="59" t="s">
        <v>94</v>
      </c>
      <c r="F8" s="59" t="s">
        <v>94</v>
      </c>
      <c r="G8" s="59" t="s">
        <v>101</v>
      </c>
      <c r="H8" s="59"/>
      <c r="I8" s="59"/>
      <c r="J8" s="59"/>
      <c r="K8" s="59"/>
      <c r="L8" s="59"/>
      <c r="M8" s="59" t="s">
        <v>95</v>
      </c>
      <c r="N8" s="59" t="s">
        <v>99</v>
      </c>
      <c r="O8" s="59" t="s">
        <v>97</v>
      </c>
      <c r="P8" s="60" t="s">
        <v>102</v>
      </c>
      <c r="Q8" s="62">
        <v>1582000000</v>
      </c>
      <c r="R8" s="62">
        <v>0</v>
      </c>
      <c r="S8" s="62">
        <v>0</v>
      </c>
      <c r="T8" s="62">
        <v>1582000000</v>
      </c>
      <c r="U8" s="62">
        <v>0</v>
      </c>
      <c r="V8" s="62">
        <v>903161534</v>
      </c>
      <c r="W8" s="62">
        <v>678838466</v>
      </c>
      <c r="X8" s="62">
        <v>810760034</v>
      </c>
      <c r="Y8" s="62">
        <v>752850637</v>
      </c>
      <c r="Z8" s="62">
        <v>752850637</v>
      </c>
      <c r="AA8" s="62">
        <v>752850637</v>
      </c>
    </row>
    <row r="9" spans="1:27" ht="33.75">
      <c r="A9" s="59" t="s">
        <v>91</v>
      </c>
      <c r="B9" s="60" t="s">
        <v>44</v>
      </c>
      <c r="C9" s="61" t="s">
        <v>103</v>
      </c>
      <c r="D9" s="59" t="s">
        <v>93</v>
      </c>
      <c r="E9" s="59" t="s">
        <v>94</v>
      </c>
      <c r="F9" s="59" t="s">
        <v>94</v>
      </c>
      <c r="G9" s="59" t="s">
        <v>104</v>
      </c>
      <c r="H9" s="59"/>
      <c r="I9" s="59"/>
      <c r="J9" s="59"/>
      <c r="K9" s="59"/>
      <c r="L9" s="59"/>
      <c r="M9" s="59" t="s">
        <v>95</v>
      </c>
      <c r="N9" s="59" t="s">
        <v>96</v>
      </c>
      <c r="O9" s="59" t="s">
        <v>97</v>
      </c>
      <c r="P9" s="60" t="s">
        <v>105</v>
      </c>
      <c r="Q9" s="62">
        <v>265000000</v>
      </c>
      <c r="R9" s="62">
        <v>0</v>
      </c>
      <c r="S9" s="62">
        <v>0</v>
      </c>
      <c r="T9" s="62">
        <v>265000000</v>
      </c>
      <c r="U9" s="62">
        <v>0</v>
      </c>
      <c r="V9" s="62">
        <v>180000000</v>
      </c>
      <c r="W9" s="62">
        <v>85000000</v>
      </c>
      <c r="X9" s="62">
        <v>143366402</v>
      </c>
      <c r="Y9" s="62">
        <v>143366402</v>
      </c>
      <c r="Z9" s="62">
        <v>143366402</v>
      </c>
      <c r="AA9" s="62">
        <v>143366402</v>
      </c>
    </row>
    <row r="10" spans="1:27" ht="33.75">
      <c r="A10" s="59" t="s">
        <v>91</v>
      </c>
      <c r="B10" s="60" t="s">
        <v>44</v>
      </c>
      <c r="C10" s="61" t="s">
        <v>103</v>
      </c>
      <c r="D10" s="59" t="s">
        <v>93</v>
      </c>
      <c r="E10" s="59" t="s">
        <v>94</v>
      </c>
      <c r="F10" s="59" t="s">
        <v>94</v>
      </c>
      <c r="G10" s="59" t="s">
        <v>104</v>
      </c>
      <c r="H10" s="59"/>
      <c r="I10" s="59"/>
      <c r="J10" s="59"/>
      <c r="K10" s="59"/>
      <c r="L10" s="59"/>
      <c r="M10" s="59" t="s">
        <v>95</v>
      </c>
      <c r="N10" s="59" t="s">
        <v>99</v>
      </c>
      <c r="O10" s="59" t="s">
        <v>97</v>
      </c>
      <c r="P10" s="60" t="s">
        <v>105</v>
      </c>
      <c r="Q10" s="62">
        <v>445000000</v>
      </c>
      <c r="R10" s="62">
        <v>0</v>
      </c>
      <c r="S10" s="62">
        <v>0</v>
      </c>
      <c r="T10" s="62">
        <v>445000000</v>
      </c>
      <c r="U10" s="62">
        <v>0</v>
      </c>
      <c r="V10" s="62">
        <v>442400000</v>
      </c>
      <c r="W10" s="62">
        <v>2600000</v>
      </c>
      <c r="X10" s="62">
        <v>332603580</v>
      </c>
      <c r="Y10" s="62">
        <v>332603580</v>
      </c>
      <c r="Z10" s="62">
        <v>332603580</v>
      </c>
      <c r="AA10" s="62">
        <v>332603580</v>
      </c>
    </row>
    <row r="11" spans="1:27" ht="33.75">
      <c r="A11" s="59" t="s">
        <v>91</v>
      </c>
      <c r="B11" s="60" t="s">
        <v>44</v>
      </c>
      <c r="C11" s="61" t="s">
        <v>106</v>
      </c>
      <c r="D11" s="59" t="s">
        <v>93</v>
      </c>
      <c r="E11" s="59" t="s">
        <v>94</v>
      </c>
      <c r="F11" s="59" t="s">
        <v>94</v>
      </c>
      <c r="G11" s="59" t="s">
        <v>107</v>
      </c>
      <c r="H11" s="59"/>
      <c r="I11" s="59"/>
      <c r="J11" s="59"/>
      <c r="K11" s="59"/>
      <c r="L11" s="59"/>
      <c r="M11" s="59" t="s">
        <v>95</v>
      </c>
      <c r="N11" s="59" t="s">
        <v>99</v>
      </c>
      <c r="O11" s="59" t="s">
        <v>97</v>
      </c>
      <c r="P11" s="60" t="s">
        <v>108</v>
      </c>
      <c r="Q11" s="62">
        <v>387000000</v>
      </c>
      <c r="R11" s="62">
        <v>0</v>
      </c>
      <c r="S11" s="62">
        <v>0</v>
      </c>
      <c r="T11" s="62">
        <v>387000000</v>
      </c>
      <c r="U11" s="62">
        <v>387000000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</row>
    <row r="12" spans="1:27" ht="22.5">
      <c r="A12" s="59" t="s">
        <v>91</v>
      </c>
      <c r="B12" s="60" t="s">
        <v>44</v>
      </c>
      <c r="C12" s="61" t="s">
        <v>109</v>
      </c>
      <c r="D12" s="59" t="s">
        <v>93</v>
      </c>
      <c r="E12" s="59" t="s">
        <v>101</v>
      </c>
      <c r="F12" s="59" t="s">
        <v>94</v>
      </c>
      <c r="G12" s="59"/>
      <c r="H12" s="59"/>
      <c r="I12" s="59"/>
      <c r="J12" s="59"/>
      <c r="K12" s="59"/>
      <c r="L12" s="59"/>
      <c r="M12" s="59" t="s">
        <v>95</v>
      </c>
      <c r="N12" s="59" t="s">
        <v>99</v>
      </c>
      <c r="O12" s="59" t="s">
        <v>97</v>
      </c>
      <c r="P12" s="60" t="s">
        <v>110</v>
      </c>
      <c r="Q12" s="62">
        <v>207000000</v>
      </c>
      <c r="R12" s="62">
        <v>0</v>
      </c>
      <c r="S12" s="62">
        <v>0</v>
      </c>
      <c r="T12" s="62">
        <v>207000000</v>
      </c>
      <c r="U12" s="62">
        <v>0</v>
      </c>
      <c r="V12" s="62">
        <v>131427999</v>
      </c>
      <c r="W12" s="62">
        <v>75572001</v>
      </c>
      <c r="X12" s="62">
        <v>87618666</v>
      </c>
      <c r="Y12" s="62">
        <v>0</v>
      </c>
      <c r="Z12" s="62">
        <v>0</v>
      </c>
      <c r="AA12" s="62">
        <v>0</v>
      </c>
    </row>
    <row r="13" spans="1:27" ht="22.5">
      <c r="A13" s="59" t="s">
        <v>91</v>
      </c>
      <c r="B13" s="60" t="s">
        <v>44</v>
      </c>
      <c r="C13" s="61" t="s">
        <v>111</v>
      </c>
      <c r="D13" s="59" t="s">
        <v>93</v>
      </c>
      <c r="E13" s="59" t="s">
        <v>101</v>
      </c>
      <c r="F13" s="59" t="s">
        <v>101</v>
      </c>
      <c r="G13" s="59"/>
      <c r="H13" s="59"/>
      <c r="I13" s="59"/>
      <c r="J13" s="59"/>
      <c r="K13" s="59"/>
      <c r="L13" s="59"/>
      <c r="M13" s="59" t="s">
        <v>95</v>
      </c>
      <c r="N13" s="59" t="s">
        <v>99</v>
      </c>
      <c r="O13" s="59" t="s">
        <v>97</v>
      </c>
      <c r="P13" s="60" t="s">
        <v>112</v>
      </c>
      <c r="Q13" s="62">
        <v>2552000000</v>
      </c>
      <c r="R13" s="62">
        <v>0</v>
      </c>
      <c r="S13" s="62">
        <v>0</v>
      </c>
      <c r="T13" s="62">
        <v>2552000000</v>
      </c>
      <c r="U13" s="62">
        <v>0</v>
      </c>
      <c r="V13" s="62">
        <v>2248985021</v>
      </c>
      <c r="W13" s="62">
        <v>303014979</v>
      </c>
      <c r="X13" s="62">
        <v>1779086755.05</v>
      </c>
      <c r="Y13" s="62">
        <v>933171586.04999995</v>
      </c>
      <c r="Z13" s="62">
        <v>933171586.04999995</v>
      </c>
      <c r="AA13" s="62">
        <v>933171586.04999995</v>
      </c>
    </row>
    <row r="14" spans="1:27" ht="33.75">
      <c r="A14" s="59" t="s">
        <v>91</v>
      </c>
      <c r="B14" s="60" t="s">
        <v>44</v>
      </c>
      <c r="C14" s="61" t="s">
        <v>113</v>
      </c>
      <c r="D14" s="59" t="s">
        <v>93</v>
      </c>
      <c r="E14" s="59" t="s">
        <v>104</v>
      </c>
      <c r="F14" s="59" t="s">
        <v>104</v>
      </c>
      <c r="G14" s="59" t="s">
        <v>94</v>
      </c>
      <c r="H14" s="59" t="s">
        <v>114</v>
      </c>
      <c r="I14" s="59"/>
      <c r="J14" s="59"/>
      <c r="K14" s="59"/>
      <c r="L14" s="59"/>
      <c r="M14" s="59" t="s">
        <v>95</v>
      </c>
      <c r="N14" s="59" t="s">
        <v>96</v>
      </c>
      <c r="O14" s="59" t="s">
        <v>97</v>
      </c>
      <c r="P14" s="60" t="s">
        <v>115</v>
      </c>
      <c r="Q14" s="62">
        <v>849000000</v>
      </c>
      <c r="R14" s="62">
        <v>0</v>
      </c>
      <c r="S14" s="62">
        <v>0</v>
      </c>
      <c r="T14" s="62">
        <v>849000000</v>
      </c>
      <c r="U14" s="62">
        <v>849000000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</row>
    <row r="15" spans="1:27" ht="33.75">
      <c r="A15" s="59" t="s">
        <v>91</v>
      </c>
      <c r="B15" s="60" t="s">
        <v>44</v>
      </c>
      <c r="C15" s="61" t="s">
        <v>116</v>
      </c>
      <c r="D15" s="59" t="s">
        <v>93</v>
      </c>
      <c r="E15" s="59" t="s">
        <v>104</v>
      </c>
      <c r="F15" s="59" t="s">
        <v>107</v>
      </c>
      <c r="G15" s="59" t="s">
        <v>101</v>
      </c>
      <c r="H15" s="59" t="s">
        <v>117</v>
      </c>
      <c r="I15" s="59"/>
      <c r="J15" s="59"/>
      <c r="K15" s="59"/>
      <c r="L15" s="59"/>
      <c r="M15" s="59" t="s">
        <v>95</v>
      </c>
      <c r="N15" s="59" t="s">
        <v>99</v>
      </c>
      <c r="O15" s="59" t="s">
        <v>97</v>
      </c>
      <c r="P15" s="60" t="s">
        <v>118</v>
      </c>
      <c r="Q15" s="62">
        <v>0</v>
      </c>
      <c r="R15" s="62">
        <v>50000000</v>
      </c>
      <c r="S15" s="62">
        <v>0</v>
      </c>
      <c r="T15" s="62">
        <v>50000000</v>
      </c>
      <c r="U15" s="62">
        <v>0</v>
      </c>
      <c r="V15" s="62">
        <v>50000000</v>
      </c>
      <c r="W15" s="62">
        <v>0</v>
      </c>
      <c r="X15" s="62">
        <v>50000000</v>
      </c>
      <c r="Y15" s="62">
        <v>36899909</v>
      </c>
      <c r="Z15" s="62">
        <v>36899909</v>
      </c>
      <c r="AA15" s="62">
        <v>36899909</v>
      </c>
    </row>
    <row r="16" spans="1:27" ht="22.5">
      <c r="A16" s="59" t="s">
        <v>91</v>
      </c>
      <c r="B16" s="60" t="s">
        <v>44</v>
      </c>
      <c r="C16" s="61" t="s">
        <v>119</v>
      </c>
      <c r="D16" s="59" t="s">
        <v>93</v>
      </c>
      <c r="E16" s="59" t="s">
        <v>104</v>
      </c>
      <c r="F16" s="59" t="s">
        <v>120</v>
      </c>
      <c r="G16" s="59" t="s">
        <v>94</v>
      </c>
      <c r="H16" s="59" t="s">
        <v>121</v>
      </c>
      <c r="I16" s="59"/>
      <c r="J16" s="59"/>
      <c r="K16" s="59"/>
      <c r="L16" s="59"/>
      <c r="M16" s="59" t="s">
        <v>95</v>
      </c>
      <c r="N16" s="59" t="s">
        <v>96</v>
      </c>
      <c r="O16" s="59" t="s">
        <v>97</v>
      </c>
      <c r="P16" s="60" t="s">
        <v>122</v>
      </c>
      <c r="Q16" s="62">
        <v>219000000</v>
      </c>
      <c r="R16" s="62">
        <v>0</v>
      </c>
      <c r="S16" s="62">
        <v>0</v>
      </c>
      <c r="T16" s="62">
        <v>219000000</v>
      </c>
      <c r="U16" s="62">
        <v>0</v>
      </c>
      <c r="V16" s="62">
        <v>0</v>
      </c>
      <c r="W16" s="62">
        <v>219000000</v>
      </c>
      <c r="X16" s="62">
        <v>0</v>
      </c>
      <c r="Y16" s="62">
        <v>0</v>
      </c>
      <c r="Z16" s="62">
        <v>0</v>
      </c>
      <c r="AA16" s="62">
        <v>0</v>
      </c>
    </row>
    <row r="17" spans="1:27" ht="22.5">
      <c r="A17" s="59" t="s">
        <v>91</v>
      </c>
      <c r="B17" s="60" t="s">
        <v>44</v>
      </c>
      <c r="C17" s="61" t="s">
        <v>123</v>
      </c>
      <c r="D17" s="59" t="s">
        <v>93</v>
      </c>
      <c r="E17" s="59" t="s">
        <v>124</v>
      </c>
      <c r="F17" s="59" t="s">
        <v>94</v>
      </c>
      <c r="G17" s="59"/>
      <c r="H17" s="59"/>
      <c r="I17" s="59"/>
      <c r="J17" s="59"/>
      <c r="K17" s="59"/>
      <c r="L17" s="59"/>
      <c r="M17" s="59" t="s">
        <v>95</v>
      </c>
      <c r="N17" s="59" t="s">
        <v>96</v>
      </c>
      <c r="O17" s="59" t="s">
        <v>97</v>
      </c>
      <c r="P17" s="60" t="s">
        <v>125</v>
      </c>
      <c r="Q17" s="62">
        <v>71000000</v>
      </c>
      <c r="R17" s="62">
        <v>0</v>
      </c>
      <c r="S17" s="62">
        <v>0</v>
      </c>
      <c r="T17" s="62">
        <v>71000000</v>
      </c>
      <c r="U17" s="62">
        <v>0</v>
      </c>
      <c r="V17" s="62">
        <v>70879000</v>
      </c>
      <c r="W17" s="62">
        <v>121000</v>
      </c>
      <c r="X17" s="62">
        <v>70879000</v>
      </c>
      <c r="Y17" s="62">
        <v>70879000</v>
      </c>
      <c r="Z17" s="62">
        <v>70879000</v>
      </c>
      <c r="AA17" s="62">
        <v>70879000</v>
      </c>
    </row>
    <row r="18" spans="1:27" ht="22.5">
      <c r="A18" s="59" t="s">
        <v>91</v>
      </c>
      <c r="B18" s="60" t="s">
        <v>44</v>
      </c>
      <c r="C18" s="61" t="s">
        <v>126</v>
      </c>
      <c r="D18" s="59" t="s">
        <v>93</v>
      </c>
      <c r="E18" s="59" t="s">
        <v>124</v>
      </c>
      <c r="F18" s="59" t="s">
        <v>107</v>
      </c>
      <c r="G18" s="59" t="s">
        <v>94</v>
      </c>
      <c r="H18" s="59"/>
      <c r="I18" s="59"/>
      <c r="J18" s="59"/>
      <c r="K18" s="59"/>
      <c r="L18" s="59"/>
      <c r="M18" s="59" t="s">
        <v>95</v>
      </c>
      <c r="N18" s="59" t="s">
        <v>96</v>
      </c>
      <c r="O18" s="59" t="s">
        <v>97</v>
      </c>
      <c r="P18" s="60" t="s">
        <v>127</v>
      </c>
      <c r="Q18" s="62">
        <v>29000000</v>
      </c>
      <c r="R18" s="62">
        <v>0</v>
      </c>
      <c r="S18" s="62">
        <v>0</v>
      </c>
      <c r="T18" s="62">
        <v>29000000</v>
      </c>
      <c r="U18" s="62">
        <v>0</v>
      </c>
      <c r="V18" s="62">
        <v>0</v>
      </c>
      <c r="W18" s="62">
        <v>29000000</v>
      </c>
      <c r="X18" s="62">
        <v>0</v>
      </c>
      <c r="Y18" s="62">
        <v>0</v>
      </c>
      <c r="Z18" s="62">
        <v>0</v>
      </c>
      <c r="AA18" s="62">
        <v>0</v>
      </c>
    </row>
    <row r="19" spans="1:27" ht="56.25">
      <c r="A19" s="59" t="s">
        <v>91</v>
      </c>
      <c r="B19" s="60" t="s">
        <v>44</v>
      </c>
      <c r="C19" s="61" t="s">
        <v>42</v>
      </c>
      <c r="D19" s="59" t="s">
        <v>128</v>
      </c>
      <c r="E19" s="59" t="s">
        <v>129</v>
      </c>
      <c r="F19" s="59" t="s">
        <v>130</v>
      </c>
      <c r="G19" s="59" t="s">
        <v>131</v>
      </c>
      <c r="H19" s="59"/>
      <c r="I19" s="59"/>
      <c r="J19" s="59"/>
      <c r="K19" s="59"/>
      <c r="L19" s="59"/>
      <c r="M19" s="59" t="s">
        <v>95</v>
      </c>
      <c r="N19" s="59" t="s">
        <v>96</v>
      </c>
      <c r="O19" s="59" t="s">
        <v>97</v>
      </c>
      <c r="P19" s="60" t="s">
        <v>43</v>
      </c>
      <c r="Q19" s="62">
        <v>5195593590</v>
      </c>
      <c r="R19" s="62">
        <v>0</v>
      </c>
      <c r="S19" s="62">
        <v>0</v>
      </c>
      <c r="T19" s="62">
        <v>5195593590</v>
      </c>
      <c r="U19" s="62">
        <v>0</v>
      </c>
      <c r="V19" s="62">
        <v>3118404982</v>
      </c>
      <c r="W19" s="62">
        <v>2077188608</v>
      </c>
      <c r="X19" s="62">
        <v>2451098031</v>
      </c>
      <c r="Y19" s="62">
        <v>677872229</v>
      </c>
      <c r="Z19" s="62">
        <v>677872229</v>
      </c>
      <c r="AA19" s="62">
        <v>677872229</v>
      </c>
    </row>
    <row r="20" spans="1:27" ht="56.25">
      <c r="A20" s="59" t="s">
        <v>91</v>
      </c>
      <c r="B20" s="60" t="s">
        <v>44</v>
      </c>
      <c r="C20" s="61" t="s">
        <v>42</v>
      </c>
      <c r="D20" s="59" t="s">
        <v>128</v>
      </c>
      <c r="E20" s="59" t="s">
        <v>129</v>
      </c>
      <c r="F20" s="59" t="s">
        <v>130</v>
      </c>
      <c r="G20" s="59" t="s">
        <v>131</v>
      </c>
      <c r="H20" s="59"/>
      <c r="I20" s="59"/>
      <c r="J20" s="59"/>
      <c r="K20" s="59"/>
      <c r="L20" s="59"/>
      <c r="M20" s="59" t="s">
        <v>95</v>
      </c>
      <c r="N20" s="59" t="s">
        <v>99</v>
      </c>
      <c r="O20" s="59" t="s">
        <v>97</v>
      </c>
      <c r="P20" s="60" t="s">
        <v>43</v>
      </c>
      <c r="Q20" s="62">
        <v>486000000</v>
      </c>
      <c r="R20" s="62">
        <v>0</v>
      </c>
      <c r="S20" s="62">
        <v>0</v>
      </c>
      <c r="T20" s="62">
        <v>486000000</v>
      </c>
      <c r="U20" s="62">
        <v>0</v>
      </c>
      <c r="V20" s="62">
        <v>0</v>
      </c>
      <c r="W20" s="62">
        <v>486000000</v>
      </c>
      <c r="X20" s="62">
        <v>0</v>
      </c>
      <c r="Y20" s="62">
        <v>0</v>
      </c>
      <c r="Z20" s="62">
        <v>0</v>
      </c>
      <c r="AA20" s="62">
        <v>0</v>
      </c>
    </row>
    <row r="21" spans="1:27" ht="45">
      <c r="A21" s="59" t="s">
        <v>91</v>
      </c>
      <c r="B21" s="60" t="s">
        <v>44</v>
      </c>
      <c r="C21" s="61" t="s">
        <v>45</v>
      </c>
      <c r="D21" s="59" t="s">
        <v>128</v>
      </c>
      <c r="E21" s="59" t="s">
        <v>129</v>
      </c>
      <c r="F21" s="59" t="s">
        <v>130</v>
      </c>
      <c r="G21" s="59" t="s">
        <v>132</v>
      </c>
      <c r="H21" s="59"/>
      <c r="I21" s="59"/>
      <c r="J21" s="59"/>
      <c r="K21" s="59"/>
      <c r="L21" s="59"/>
      <c r="M21" s="59" t="s">
        <v>95</v>
      </c>
      <c r="N21" s="59" t="s">
        <v>96</v>
      </c>
      <c r="O21" s="59" t="s">
        <v>97</v>
      </c>
      <c r="P21" s="60" t="s">
        <v>133</v>
      </c>
      <c r="Q21" s="62">
        <v>1705906410</v>
      </c>
      <c r="R21" s="62">
        <v>0</v>
      </c>
      <c r="S21" s="62">
        <v>0</v>
      </c>
      <c r="T21" s="62">
        <v>1705906410</v>
      </c>
      <c r="U21" s="62">
        <v>0</v>
      </c>
      <c r="V21" s="62">
        <v>1643054474</v>
      </c>
      <c r="W21" s="62">
        <v>62851936</v>
      </c>
      <c r="X21" s="62">
        <v>1460979474</v>
      </c>
      <c r="Y21" s="62">
        <v>209780830</v>
      </c>
      <c r="Z21" s="62">
        <v>209780830</v>
      </c>
      <c r="AA21" s="62">
        <v>209780830</v>
      </c>
    </row>
    <row r="22" spans="1:27" ht="67.5">
      <c r="A22" s="59" t="s">
        <v>91</v>
      </c>
      <c r="B22" s="60" t="s">
        <v>44</v>
      </c>
      <c r="C22" s="61" t="s">
        <v>47</v>
      </c>
      <c r="D22" s="59" t="s">
        <v>128</v>
      </c>
      <c r="E22" s="59" t="s">
        <v>129</v>
      </c>
      <c r="F22" s="59" t="s">
        <v>130</v>
      </c>
      <c r="G22" s="59" t="s">
        <v>134</v>
      </c>
      <c r="H22" s="59"/>
      <c r="I22" s="59"/>
      <c r="J22" s="59"/>
      <c r="K22" s="59"/>
      <c r="L22" s="59"/>
      <c r="M22" s="59" t="s">
        <v>95</v>
      </c>
      <c r="N22" s="59" t="s">
        <v>96</v>
      </c>
      <c r="O22" s="59" t="s">
        <v>97</v>
      </c>
      <c r="P22" s="60" t="s">
        <v>48</v>
      </c>
      <c r="Q22" s="62">
        <v>1765000000</v>
      </c>
      <c r="R22" s="62">
        <v>0</v>
      </c>
      <c r="S22" s="62">
        <v>0</v>
      </c>
      <c r="T22" s="62">
        <v>1765000000</v>
      </c>
      <c r="U22" s="62">
        <v>0</v>
      </c>
      <c r="V22" s="62">
        <v>1433168145</v>
      </c>
      <c r="W22" s="62">
        <v>331831855</v>
      </c>
      <c r="X22" s="62">
        <v>1058868145</v>
      </c>
      <c r="Y22" s="62">
        <v>98854166</v>
      </c>
      <c r="Z22" s="62">
        <v>98854166</v>
      </c>
      <c r="AA22" s="62">
        <v>98854166</v>
      </c>
    </row>
    <row r="23" spans="1:27" ht="33.75">
      <c r="A23" s="59" t="s">
        <v>91</v>
      </c>
      <c r="B23" s="60" t="s">
        <v>44</v>
      </c>
      <c r="C23" s="61" t="s">
        <v>49</v>
      </c>
      <c r="D23" s="59" t="s">
        <v>128</v>
      </c>
      <c r="E23" s="59" t="s">
        <v>135</v>
      </c>
      <c r="F23" s="59" t="s">
        <v>130</v>
      </c>
      <c r="G23" s="59" t="s">
        <v>131</v>
      </c>
      <c r="H23" s="59"/>
      <c r="I23" s="59"/>
      <c r="J23" s="59"/>
      <c r="K23" s="59"/>
      <c r="L23" s="59"/>
      <c r="M23" s="59" t="s">
        <v>95</v>
      </c>
      <c r="N23" s="59" t="s">
        <v>96</v>
      </c>
      <c r="O23" s="59" t="s">
        <v>97</v>
      </c>
      <c r="P23" s="60" t="s">
        <v>50</v>
      </c>
      <c r="Q23" s="62">
        <v>2512000000</v>
      </c>
      <c r="R23" s="62">
        <v>0</v>
      </c>
      <c r="S23" s="62">
        <v>0</v>
      </c>
      <c r="T23" s="62">
        <v>2512000000</v>
      </c>
      <c r="U23" s="62">
        <v>0</v>
      </c>
      <c r="V23" s="62">
        <v>984821233</v>
      </c>
      <c r="W23" s="62">
        <v>1527178767</v>
      </c>
      <c r="X23" s="62">
        <v>909112811</v>
      </c>
      <c r="Y23" s="62">
        <v>272529673</v>
      </c>
      <c r="Z23" s="62">
        <v>272529673</v>
      </c>
      <c r="AA23" s="62">
        <v>272529673</v>
      </c>
    </row>
    <row r="24" spans="1:27" ht="45">
      <c r="A24" s="59" t="s">
        <v>91</v>
      </c>
      <c r="B24" s="60" t="s">
        <v>44</v>
      </c>
      <c r="C24" s="61" t="s">
        <v>51</v>
      </c>
      <c r="D24" s="59" t="s">
        <v>128</v>
      </c>
      <c r="E24" s="59" t="s">
        <v>135</v>
      </c>
      <c r="F24" s="59" t="s">
        <v>130</v>
      </c>
      <c r="G24" s="59" t="s">
        <v>132</v>
      </c>
      <c r="H24" s="59"/>
      <c r="I24" s="59"/>
      <c r="J24" s="59"/>
      <c r="K24" s="59"/>
      <c r="L24" s="59"/>
      <c r="M24" s="59" t="s">
        <v>95</v>
      </c>
      <c r="N24" s="59" t="s">
        <v>96</v>
      </c>
      <c r="O24" s="59" t="s">
        <v>97</v>
      </c>
      <c r="P24" s="60" t="s">
        <v>52</v>
      </c>
      <c r="Q24" s="62">
        <v>5910000000</v>
      </c>
      <c r="R24" s="62">
        <v>0</v>
      </c>
      <c r="S24" s="62">
        <v>0</v>
      </c>
      <c r="T24" s="62">
        <v>5910000000</v>
      </c>
      <c r="U24" s="62">
        <v>0</v>
      </c>
      <c r="V24" s="62">
        <v>3668070612.6399999</v>
      </c>
      <c r="W24" s="62">
        <v>2241929387.3600001</v>
      </c>
      <c r="X24" s="62">
        <v>3458529317.6399999</v>
      </c>
      <c r="Y24" s="62">
        <v>1649325600</v>
      </c>
      <c r="Z24" s="62">
        <v>1649325600</v>
      </c>
      <c r="AA24" s="62">
        <v>1649325600</v>
      </c>
    </row>
    <row r="25" spans="1:27" ht="33.75">
      <c r="A25" s="59" t="s">
        <v>91</v>
      </c>
      <c r="B25" s="60" t="s">
        <v>44</v>
      </c>
      <c r="C25" s="61" t="s">
        <v>53</v>
      </c>
      <c r="D25" s="59" t="s">
        <v>128</v>
      </c>
      <c r="E25" s="59" t="s">
        <v>135</v>
      </c>
      <c r="F25" s="59" t="s">
        <v>130</v>
      </c>
      <c r="G25" s="59" t="s">
        <v>134</v>
      </c>
      <c r="H25" s="59"/>
      <c r="I25" s="59"/>
      <c r="J25" s="59"/>
      <c r="K25" s="59"/>
      <c r="L25" s="59"/>
      <c r="M25" s="59" t="s">
        <v>95</v>
      </c>
      <c r="N25" s="59" t="s">
        <v>96</v>
      </c>
      <c r="O25" s="59" t="s">
        <v>97</v>
      </c>
      <c r="P25" s="60" t="s">
        <v>54</v>
      </c>
      <c r="Q25" s="62">
        <v>909500000</v>
      </c>
      <c r="R25" s="62">
        <v>0</v>
      </c>
      <c r="S25" s="62">
        <v>0</v>
      </c>
      <c r="T25" s="62">
        <v>909500000</v>
      </c>
      <c r="U25" s="62">
        <v>0</v>
      </c>
      <c r="V25" s="62">
        <v>601309023</v>
      </c>
      <c r="W25" s="62">
        <v>308190977</v>
      </c>
      <c r="X25" s="62">
        <v>585023071</v>
      </c>
      <c r="Y25" s="62">
        <v>235920097</v>
      </c>
      <c r="Z25" s="62">
        <v>235920097</v>
      </c>
      <c r="AA25" s="62">
        <v>235920097</v>
      </c>
    </row>
    <row r="26" spans="1:27">
      <c r="A26" s="59" t="s">
        <v>61</v>
      </c>
      <c r="B26" s="60" t="s">
        <v>61</v>
      </c>
      <c r="C26" s="61" t="s">
        <v>61</v>
      </c>
      <c r="D26" s="59" t="s">
        <v>61</v>
      </c>
      <c r="E26" s="59" t="s">
        <v>61</v>
      </c>
      <c r="F26" s="59" t="s">
        <v>61</v>
      </c>
      <c r="G26" s="59" t="s">
        <v>61</v>
      </c>
      <c r="H26" s="59" t="s">
        <v>61</v>
      </c>
      <c r="I26" s="59" t="s">
        <v>61</v>
      </c>
      <c r="J26" s="59" t="s">
        <v>61</v>
      </c>
      <c r="K26" s="59" t="s">
        <v>61</v>
      </c>
      <c r="L26" s="59" t="s">
        <v>61</v>
      </c>
      <c r="M26" s="59" t="s">
        <v>61</v>
      </c>
      <c r="N26" s="59" t="s">
        <v>61</v>
      </c>
      <c r="O26" s="59" t="s">
        <v>61</v>
      </c>
      <c r="P26" s="60" t="s">
        <v>61</v>
      </c>
      <c r="Q26" s="62">
        <v>34564000000</v>
      </c>
      <c r="R26" s="62">
        <v>50000000</v>
      </c>
      <c r="S26" s="62">
        <v>50000000</v>
      </c>
      <c r="T26" s="62">
        <v>34564000000</v>
      </c>
      <c r="U26" s="62">
        <v>1236000000</v>
      </c>
      <c r="V26" s="62">
        <v>23421729672.639999</v>
      </c>
      <c r="W26" s="62">
        <v>9906270327.3600006</v>
      </c>
      <c r="X26" s="62">
        <v>17485685738.689999</v>
      </c>
      <c r="Y26" s="62">
        <v>9701814161.0499992</v>
      </c>
      <c r="Z26" s="62">
        <v>9701814161.0499992</v>
      </c>
      <c r="AA26" s="62">
        <v>9701814161.0499992</v>
      </c>
    </row>
    <row r="27" spans="1:27">
      <c r="A27" s="59" t="s">
        <v>61</v>
      </c>
      <c r="B27" s="63" t="s">
        <v>61</v>
      </c>
      <c r="C27" s="61" t="s">
        <v>61</v>
      </c>
      <c r="D27" s="59" t="s">
        <v>61</v>
      </c>
      <c r="E27" s="59" t="s">
        <v>61</v>
      </c>
      <c r="F27" s="59" t="s">
        <v>61</v>
      </c>
      <c r="G27" s="59" t="s">
        <v>61</v>
      </c>
      <c r="H27" s="59" t="s">
        <v>61</v>
      </c>
      <c r="I27" s="59" t="s">
        <v>61</v>
      </c>
      <c r="J27" s="59" t="s">
        <v>61</v>
      </c>
      <c r="K27" s="59" t="s">
        <v>61</v>
      </c>
      <c r="L27" s="59" t="s">
        <v>61</v>
      </c>
      <c r="M27" s="59" t="s">
        <v>61</v>
      </c>
      <c r="N27" s="59" t="s">
        <v>61</v>
      </c>
      <c r="O27" s="59" t="s">
        <v>61</v>
      </c>
      <c r="P27" s="60" t="s">
        <v>61</v>
      </c>
      <c r="Q27" s="64" t="s">
        <v>61</v>
      </c>
      <c r="R27" s="64" t="s">
        <v>61</v>
      </c>
      <c r="S27" s="64" t="s">
        <v>61</v>
      </c>
      <c r="T27" s="64" t="s">
        <v>61</v>
      </c>
      <c r="U27" s="64" t="s">
        <v>61</v>
      </c>
      <c r="V27" s="64" t="s">
        <v>61</v>
      </c>
      <c r="W27" s="64" t="s">
        <v>61</v>
      </c>
      <c r="X27" s="64" t="s">
        <v>61</v>
      </c>
      <c r="Y27" s="64" t="s">
        <v>61</v>
      </c>
      <c r="Z27" s="64" t="s">
        <v>61</v>
      </c>
      <c r="AA27" s="64" t="s">
        <v>61</v>
      </c>
    </row>
    <row r="28" spans="1:27" ht="33.950000000000003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2019-09-02T20:37:26Z</dcterms:modified>
</cp:coreProperties>
</file>