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90" yWindow="420" windowWidth="11340" windowHeight="9705"/>
  </bookViews>
  <sheets>
    <sheet name="Intervenidas Asociativa " sheetId="1" r:id="rId1"/>
  </sheets>
  <definedNames>
    <definedName name="_xlnm._FilterDatabase" localSheetId="0" hidden="1">'Intervenidas Asociativa '!$A$8:$BI$48</definedName>
    <definedName name="_xlnm.Print_Area" localSheetId="0">'Intervenidas Asociativa '!$A$1:$M$48</definedName>
    <definedName name="_xlnm.Print_Titles" localSheetId="0">'Intervenidas Asociativa '!$8:$8</definedName>
  </definedNames>
  <calcPr calcId="145621"/>
</workbook>
</file>

<file path=xl/calcChain.xml><?xml version="1.0" encoding="utf-8"?>
<calcChain xmlns="http://schemas.openxmlformats.org/spreadsheetml/2006/main">
  <c r="A15" i="1" l="1"/>
  <c r="A16" i="1" s="1"/>
  <c r="A10" i="1" l="1"/>
  <c r="A11" i="1" s="1"/>
  <c r="A12" i="1" s="1"/>
  <c r="A13" i="1" s="1"/>
  <c r="A14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l="1"/>
  <c r="A41" i="1" s="1"/>
  <c r="A42" i="1" s="1"/>
  <c r="A43" i="1" s="1"/>
  <c r="A44" i="1" s="1"/>
  <c r="A45" i="1" s="1"/>
  <c r="A46" i="1" s="1"/>
  <c r="A47" i="1" s="1"/>
  <c r="A48" i="1" s="1"/>
  <c r="C43" i="1"/>
  <c r="C42" i="1"/>
  <c r="C41" i="1"/>
  <c r="C17" i="1" l="1"/>
</calcChain>
</file>

<file path=xl/sharedStrings.xml><?xml version="1.0" encoding="utf-8"?>
<sst xmlns="http://schemas.openxmlformats.org/spreadsheetml/2006/main" count="451" uniqueCount="281">
  <si>
    <t>Fecha de actualización:</t>
  </si>
  <si>
    <t>Cali</t>
  </si>
  <si>
    <t>Valle</t>
  </si>
  <si>
    <t>Bucaramanga</t>
  </si>
  <si>
    <t>Santander</t>
  </si>
  <si>
    <t xml:space="preserve">Bogotá </t>
  </si>
  <si>
    <t>Cundinamarca</t>
  </si>
  <si>
    <t>Medellín</t>
  </si>
  <si>
    <t>Antioquia</t>
  </si>
  <si>
    <t>NIT</t>
  </si>
  <si>
    <t>CLASE DE INTERVENCION</t>
  </si>
  <si>
    <t>SIGLA</t>
  </si>
  <si>
    <t>No.</t>
  </si>
  <si>
    <t>NOMBRE DE LA ENTIDAD</t>
  </si>
  <si>
    <t>RESOLUCION</t>
  </si>
  <si>
    <t>ESTADO</t>
  </si>
  <si>
    <t>CONTRALOR /                      REVISOR FISCAL</t>
  </si>
  <si>
    <t xml:space="preserve">DIRECCION </t>
  </si>
  <si>
    <t>TELEFONO</t>
  </si>
  <si>
    <t>CIUDAD</t>
  </si>
  <si>
    <t>En proceso</t>
  </si>
  <si>
    <t>DPTO</t>
  </si>
  <si>
    <t>COOPERATIVA ABASTICO DE COLOMBIA</t>
  </si>
  <si>
    <t>COOPERATIVA  DE TRABAJO ASOCIDADO SOLIDARIDAD EMPRESARIAL</t>
  </si>
  <si>
    <t xml:space="preserve">ABASTICOOP </t>
  </si>
  <si>
    <t>SOLIDARIDAD EMPRESARIAL CTA</t>
  </si>
  <si>
    <t>805.019.331-7</t>
  </si>
  <si>
    <t>MARTINIANO BARONA VALENCIA</t>
  </si>
  <si>
    <t>EVER EDUARDO ESCOBAR CORREA</t>
  </si>
  <si>
    <t>CL 25 NORTE # 2BN-34 BRR SAN VICENTE</t>
  </si>
  <si>
    <t>Valle del Cauca</t>
  </si>
  <si>
    <t>Carrera 3 N 11 55 oficina 309 edificio pielroja cali</t>
  </si>
  <si>
    <t>20153300009225 del 13-11-2015; 2015330010365 de 03-12-2015; 2016350003335 de 16-05-2016</t>
  </si>
  <si>
    <t xml:space="preserve">Cali </t>
  </si>
  <si>
    <t xml:space="preserve">COOPERATIVA PROMOTORES DEL CESAR </t>
  </si>
  <si>
    <t>COOPERATIVA MULTIACTIVA  DE EMPLEADOS  DE DISTRIBUIDORES DE DROGAS COPSERVIR  LTDA</t>
  </si>
  <si>
    <t>FONDO DE EMPLEADOS DEL MINISTERIO PUBLICIO</t>
  </si>
  <si>
    <t xml:space="preserve">COOPERATIVA MULTIACTIVA FAMILIAR DE TRABAJADORES DE LA SEGURIDAD SOCIAL </t>
  </si>
  <si>
    <t xml:space="preserve">COOPERATIVA MULTIACTIVA TECNOLÓGICA </t>
  </si>
  <si>
    <t>FONDO DE EMPLEADOS DE LA SECRETARIA DISTRITAL DE SALUD DE BOGOTA , DE LAS EMPRESAS SOCIALES DEL ESTADO ADSCRITAS A LA SECRETARIA DISTRITAL DE SALUD DE BOGOTA Y DE LAS ENTIDADES PÚBLICAS Y PRIVADAS DEL
SECTOR SALUD</t>
  </si>
  <si>
    <t xml:space="preserve">COOPERATIVA DE CONSUMO </t>
  </si>
  <si>
    <t xml:space="preserve">FONDO DE EMPLEADOS DEL HOTEL LAS AMÉRICAS </t>
  </si>
  <si>
    <t>COOPCESAR</t>
  </si>
  <si>
    <t>FEMP</t>
  </si>
  <si>
    <t>COOFAMILIAR</t>
  </si>
  <si>
    <t>COOTECNOLÓGICA</t>
  </si>
  <si>
    <t>FONDESA</t>
  </si>
  <si>
    <t>CONSUMO</t>
  </si>
  <si>
    <t>FONAMERICAS</t>
  </si>
  <si>
    <t>806.001.650-6</t>
  </si>
  <si>
    <t>830.011.670-3</t>
  </si>
  <si>
    <t>860.035.146-8</t>
  </si>
  <si>
    <t>830.506.499-5</t>
  </si>
  <si>
    <t>800.170.864-7</t>
  </si>
  <si>
    <t>890.901.172-4</t>
  </si>
  <si>
    <t>806.001.758-2</t>
  </si>
  <si>
    <t>MIGUEL SUÁREZ CONTRERAS</t>
  </si>
  <si>
    <t>ASMED CORTÉS OSPINA</t>
  </si>
  <si>
    <t>ANDRES BOHMER</t>
  </si>
  <si>
    <t>AUDICONSULTORES</t>
  </si>
  <si>
    <t xml:space="preserve">NESTOR FABIAN AGUILAR ABELLA </t>
  </si>
  <si>
    <t xml:space="preserve">LUIS ANTONIO ROJAS NIEVES </t>
  </si>
  <si>
    <t xml:space="preserve">CARLOS ALBERTO CAYCEDO ROMERO </t>
  </si>
  <si>
    <t>GUILLERMO LEON ARBOLEDA GOMEZ</t>
  </si>
  <si>
    <t xml:space="preserve">PENDIENTE POR ASIGNAR </t>
  </si>
  <si>
    <t>JOSE GUILLERMO OROZCO AMAYA</t>
  </si>
  <si>
    <t>Barranquilla</t>
  </si>
  <si>
    <t>Atlántico</t>
  </si>
  <si>
    <t>CL 39 No 43 - 123 PI 11 OF J24</t>
  </si>
  <si>
    <t>Calle 13 N. 42 - 10</t>
  </si>
  <si>
    <t>Calle 19 N. 3 50 Oficina 403</t>
  </si>
  <si>
    <t>890.305.674 - 3</t>
  </si>
  <si>
    <t xml:space="preserve"> Calle. 25 N N° 2B N 34</t>
  </si>
  <si>
    <t xml:space="preserve">Centro Comercial Acropolis Local 201-A </t>
  </si>
  <si>
    <t>Calle 33 A No. 72 107 LAURELES</t>
  </si>
  <si>
    <t>BARRIO BOQUILLA CR 9 22 263</t>
  </si>
  <si>
    <t>NR</t>
  </si>
  <si>
    <t>Cartagena</t>
  </si>
  <si>
    <t>Bolivar</t>
  </si>
  <si>
    <t>COOPERATIVA MULTIACTIVA  VIDA</t>
  </si>
  <si>
    <t>COOPERATIVA NACIONAL DE COMERCIALIZACION Y SERVICIOS</t>
  </si>
  <si>
    <t>COOPERATIVA GOHEN</t>
  </si>
  <si>
    <t>COOPERATIVA HABITAT</t>
  </si>
  <si>
    <t>COOPERATIVA MULTIACTIVA DE  SERVICIOS DEL NORTE</t>
  </si>
  <si>
    <t xml:space="preserve">CCOOPERATIVA DE APORTE
Y CRÉDITO SU SOLUCIÓN </t>
  </si>
  <si>
    <t xml:space="preserve">COOPERATIVA MULTIACTIVA PARA LA PROYECCIÓN Y REALIZACIÓN SOCIAL </t>
  </si>
  <si>
    <t>COOPERATIVA SOLIDARIA NACIONAL</t>
  </si>
  <si>
    <t xml:space="preserve">COOPERATIVA PROGRESO SOLIDARIO </t>
  </si>
  <si>
    <t xml:space="preserve">COOPERATIVA NACIONAL DE RECAUDO </t>
  </si>
  <si>
    <t xml:space="preserve">COOPERATIVA MULTIACTIVA DE COMERCIALIZACIÓN Y CONSUMO JOTA EMILIO´S </t>
  </si>
  <si>
    <t xml:space="preserve">COOPERATIVA DE DESARROLLO SOLIDARIO </t>
  </si>
  <si>
    <t>COOVIDA</t>
  </si>
  <si>
    <t>COONALCOSERVI2030</t>
  </si>
  <si>
    <t>COPGOHEN</t>
  </si>
  <si>
    <t>COOPHABITAT</t>
  </si>
  <si>
    <t>COOMULTISER</t>
  </si>
  <si>
    <t>COOAPCRESOL</t>
  </si>
  <si>
    <t xml:space="preserve">COOPREAL </t>
  </si>
  <si>
    <t xml:space="preserve"> COOPSONAL</t>
  </si>
  <si>
    <t>COOPROSOL</t>
  </si>
  <si>
    <t xml:space="preserve">COONALRECAUDO </t>
  </si>
  <si>
    <t xml:space="preserve">JOTA EMILIO´S COOPERATIVA </t>
  </si>
  <si>
    <t xml:space="preserve">COOPDESOL </t>
  </si>
  <si>
    <t>890.305.289-0</t>
  </si>
  <si>
    <t>802.004.537-0</t>
  </si>
  <si>
    <t>890.985.699-3</t>
  </si>
  <si>
    <t>900.114.499-6</t>
  </si>
  <si>
    <t>807.003.951-0</t>
  </si>
  <si>
    <t>900.190.185-2</t>
  </si>
  <si>
    <t>900.137.242-1</t>
  </si>
  <si>
    <t>900.206.029-3</t>
  </si>
  <si>
    <t>830.068.952-0</t>
  </si>
  <si>
    <t>809.008.953-5</t>
  </si>
  <si>
    <t>830.119.396-5</t>
  </si>
  <si>
    <t>CARLOS ALBERTO ESPAÑA JARAMILLO</t>
  </si>
  <si>
    <t>YANERIS MANGA</t>
  </si>
  <si>
    <t>RICARDO ADOLFO ECHEVERRIA CHARICHA</t>
  </si>
  <si>
    <t>JUAN GUILLERMO OROZCO HIGUITA</t>
  </si>
  <si>
    <t>ANNA KARENINA GAUNA PALENCIA</t>
  </si>
  <si>
    <t>FABIO TAVERA OVIEDO</t>
  </si>
  <si>
    <t>GERMAN LEONARDO GUERRERO LOBO</t>
  </si>
  <si>
    <t>AV.ESTACION NO.5BN-73 OF.203</t>
  </si>
  <si>
    <t>20123500017855 de 02/10/2012; 20141500002645 del 9-04-2014</t>
  </si>
  <si>
    <t>CL 39 No 43 - 102</t>
  </si>
  <si>
    <t>CL 19 N 5-25 AP 500</t>
  </si>
  <si>
    <t>20123500012615 de 03/07/2012; 20123500017955 de 05/10/2012; 20143500002435 del 4-04-2014</t>
  </si>
  <si>
    <t>CALLE 23N 3-156 BR TASAJERO</t>
  </si>
  <si>
    <t>Cucuta</t>
  </si>
  <si>
    <t>CALLE 19 N° 5-25 PISO 5</t>
  </si>
  <si>
    <t>830-121-434 - 3</t>
  </si>
  <si>
    <t>COOPERATIVA EPSIFARMA</t>
  </si>
  <si>
    <t>EPSIFARMA</t>
  </si>
  <si>
    <t>900.067.659-6</t>
  </si>
  <si>
    <t>300 300 71 12; 5556660 Ext. 2004</t>
  </si>
  <si>
    <t xml:space="preserve">SUPERINTENDENCIA DE LA ECONOMÍA SOLIDARIA </t>
  </si>
  <si>
    <t>REPRESENTANTE LEGAL / 
AGENTE ESPECIAL / LIQUIDADOR</t>
  </si>
  <si>
    <r>
      <t xml:space="preserve">RESPONSABLE: </t>
    </r>
    <r>
      <rPr>
        <b/>
        <sz val="8"/>
        <rFont val="Arial"/>
        <family val="2"/>
      </rPr>
      <t xml:space="preserve"> MARTHA NURY BELTRAN MISAS </t>
    </r>
  </si>
  <si>
    <t xml:space="preserve">COOCREDIMED </t>
  </si>
  <si>
    <t xml:space="preserve">COOPERATIVA MULTIACTIVA DE VENDEDORES NACIONALES </t>
  </si>
  <si>
    <t>802.018.877-0</t>
  </si>
  <si>
    <t xml:space="preserve">ANDRES URIBE ARANGO </t>
  </si>
  <si>
    <t>COOPERATIVA DE CREDITOS MEDINA</t>
  </si>
  <si>
    <t>900.219.151-0</t>
  </si>
  <si>
    <t xml:space="preserve">SERGIO MAURICIO RODRIGUEZ GONZALEZ </t>
  </si>
  <si>
    <t>ND</t>
  </si>
  <si>
    <t>Diagonal 22 A No. 68 A - 36
Dirección Administrativa: Autopista Norte No. 108 - 27 Torre 3 Piso 20 Complejo Empresarial Paralelo 108</t>
  </si>
  <si>
    <t>CONTRUCTORA LA EQUIDAD ORGANISMO COOPERATIVO CONEQUIDAD EN LIQUIDACION</t>
  </si>
  <si>
    <t xml:space="preserve">COONEQUIDAD </t>
  </si>
  <si>
    <t>890.325.146-1</t>
  </si>
  <si>
    <t>Liquidación Forzosa Administrativa</t>
  </si>
  <si>
    <t>Resolución 621 - 03 / 09 / 08 
Resolución 631- 07/09/2009 
Resolución 20102300003595 – 08/06/2010 Resolución 20113500000985 – 24/02/2011</t>
  </si>
  <si>
    <t>CL 65 NO. 4 A 30</t>
  </si>
  <si>
    <t xml:space="preserve">COOPERATIVA NACIONAL DE CAFETEROS  CALARCA LTDA </t>
  </si>
  <si>
    <t>890.000.241-8.</t>
  </si>
  <si>
    <t>20102300003695 – 25/05/2010 
20103500001435 – 12/ 03 / 2010</t>
  </si>
  <si>
    <t>JUAN CARLOS FLOREZ</t>
  </si>
  <si>
    <t>CALLE 15 NORTE 15 12 BR LA CASTELLANA</t>
  </si>
  <si>
    <t>Calarca</t>
  </si>
  <si>
    <t>Quindio</t>
  </si>
  <si>
    <t>COOPERATIVA DE CREDITO DEL SECTOR DE LAS TELECOMUNCACIONES</t>
  </si>
  <si>
    <t>860.016.273-4</t>
  </si>
  <si>
    <t>Resolución 628 - 01 / 08 / 07   20123500017095 de 13-09-2012</t>
  </si>
  <si>
    <t>MARGARITA VASQUEZ - 3104272100 - Correo: mvasquezg3@msm.com</t>
  </si>
  <si>
    <t>CRA. 9 NO. 54A-65 PSO. 3</t>
  </si>
  <si>
    <t>COOPERATIVA INTEGRAL  DE TRABAJO MEDICO ASOCIADO (FEMEC)</t>
  </si>
  <si>
    <t>800.208.423-9</t>
  </si>
  <si>
    <t>Resolución 0782 de 08-05-2002</t>
  </si>
  <si>
    <t>JOSE GUSTAVO DUQUE POSADA</t>
  </si>
  <si>
    <t>CALLE 65 N°. 4A - 30</t>
  </si>
  <si>
    <t>COOPERATIVA NACIONAL DE DESARROLLO TERRITORIAL</t>
  </si>
  <si>
    <t>CODETER</t>
  </si>
  <si>
    <t>830.021.998-6</t>
  </si>
  <si>
    <t>Resolución 0106 de 21-01-2002</t>
  </si>
  <si>
    <t>BETTY FERNANDEZ RUIZ betty.fernandez@azseguros.com; Telefono: 3208028262, Oficina: 3401700</t>
  </si>
  <si>
    <t>CL 13 NO 8 39 OFC 205</t>
  </si>
  <si>
    <t xml:space="preserve">COOPERATIVA DE TRABAJO ASOCIADO DE TRABAJADORES DE LAS EMPRESAS VARIAS DE MEDELLÍN ESP </t>
  </si>
  <si>
    <t>COOMULTREEVV</t>
  </si>
  <si>
    <t>811.000.880-7</t>
  </si>
  <si>
    <t>Calle 59 45 D 57</t>
  </si>
  <si>
    <t>LE PRESTO  COOPERATIVA MULTIACTIVA DE COMERCIO Y SERVICIOS</t>
  </si>
  <si>
    <t>LE PRESTO</t>
  </si>
  <si>
    <t>900.159.144-0</t>
  </si>
  <si>
    <t>20133500001945 de 04-04-2013 20133500003415 de 04-06-2013</t>
  </si>
  <si>
    <t>CARLOS AGUDELO CASTRILLON</t>
  </si>
  <si>
    <t>Carrera 47 No. 52 125 OF 206</t>
  </si>
  <si>
    <t>COOPERATIVA DE ADMINSITRACION PUBLICA LOS FARALLONES</t>
  </si>
  <si>
    <t>COOFARALLONES</t>
  </si>
  <si>
    <t>811.009.417-0</t>
  </si>
  <si>
    <t>PEDRO PABLO AGUDELO ECHEVERRI</t>
  </si>
  <si>
    <t>Calle 65 F 48 93</t>
  </si>
  <si>
    <t xml:space="preserve">Valparaiso </t>
  </si>
  <si>
    <t>COOPERATIVA MULTIACTIVA AMIGOS DE LA COMNIDAD SOLIDARIA</t>
  </si>
  <si>
    <t>ACOSOL</t>
  </si>
  <si>
    <t>800.132783-7</t>
  </si>
  <si>
    <t>20083500005665 de 29-07-2008</t>
  </si>
  <si>
    <t>JESUS ANTONIO HERNANDEZ M.</t>
  </si>
  <si>
    <t>Carrera 33 No. 107 A 45, Barrio Santo Domngo Savio</t>
  </si>
  <si>
    <t xml:space="preserve">Instituto de Salvamento
Programa de Recuperación </t>
  </si>
  <si>
    <t>Toma de Posesión 
(neutra o para diagnóstico)</t>
  </si>
  <si>
    <t xml:space="preserve">YEBRAIL HERRERA DUARTE </t>
  </si>
  <si>
    <t>Calle 41 No. 43-128 
Oficina 18
Correo electrónico:
libranzas@coocredimed.com.co</t>
  </si>
  <si>
    <t xml:space="preserve">3418121 
3116608468 </t>
  </si>
  <si>
    <t xml:space="preserve">Toma de Posesión Para Administrar </t>
  </si>
  <si>
    <t>Resolución 318 - 02 / 05 / 2005; 
Resolución 410 - 16 / 05 / 07; 
Resolución 341 - 02 / 05 / 06</t>
  </si>
  <si>
    <t>Calle 41 No. 43-128 
Oficina 18
Correo electrónico:
cooperativa@coovenal.com</t>
  </si>
  <si>
    <t>GRUPO DE ASUNTOS ESPECIALES ADSCRITO AL DESPACHO</t>
  </si>
  <si>
    <t>COOVENAL EN LIQUIDACION VOLUNTARIA</t>
  </si>
  <si>
    <t xml:space="preserve">20161400006655 de 26-10-2016
Plazo medida liquidacion: 1 año  </t>
  </si>
  <si>
    <t xml:space="preserve">2016340004765 de 30-06-2016 
2016330006115 de 22-09-2016
Plazo medida liquidación: 1 año </t>
  </si>
  <si>
    <t xml:space="preserve">2015100009235 de 03/11/2015
2016330000195 de 14-01-2016 Suspension
2016300002985 de 20-04-2016 Contiuidad medida de toma de posesion 
</t>
  </si>
  <si>
    <t xml:space="preserve">20133500001235 de 08-03-2013  20143500001555 de 07-03-2014 20143500003585 de 12-05-2014
20143500008185 de 02-09-2014 Se ordena la suspension del proceso </t>
  </si>
  <si>
    <t>Suspendido</t>
  </si>
  <si>
    <t>Auto 20123500009705 de 12-06-2012 20083500005665 de 29-07-2008 20123500015505 de 13-08-2012  20133300067071 de 04-04-2013
20143500003655 de 13-05-2014 Suspende</t>
  </si>
  <si>
    <t xml:space="preserve">20133500000375 29-01-2013; 211133590003155 22-05-2013.
20143500009135 de  19-09-2014
20153300011765 de  30-12-2015
Prorroga liquidación: 6 meses </t>
  </si>
  <si>
    <t xml:space="preserve">20143500012925 del 9-12-2014
</t>
  </si>
  <si>
    <t xml:space="preserve">2015330007565 de 18-08-2015 Toma de posesion para administrar - plazo 1 año 
2016330005295 de 18-08-2016 Prorroga de un año </t>
  </si>
  <si>
    <t>BLANCA NUBIA GONZÁLEZ RIVERA 
3105606311</t>
  </si>
  <si>
    <t xml:space="preserve">2015330007985 del 3-09-2015 Toma
2015330011725 de 30-12-2015 Admon
Plazo medida admon: 1 año 
2016140007875 de 28-12-2016
Plazo medida admon: 1 año </t>
  </si>
  <si>
    <t xml:space="preserve">20133500006005 4-09-2013 ; 20141500008175 del 2-09-2014 
Plao de la medida liquidacion: 1 año 
2017140000125 de 17-01-2017
Se ordena la culminacion del proceso 
en el plazo de 6 meses </t>
  </si>
  <si>
    <t xml:space="preserve">2015330005255 del 4-06-2015; Toma
20161400006465 de 19-10-2016
Plazo medida: 3 meses prorroga 
2017140000155 de 18-01-2017
Se ordena Liquidación Forzosa 
Plazo: 1 año </t>
  </si>
  <si>
    <t xml:space="preserve">20133500004155 del 26-6-13 
ordena el programa de recuperación
20143300062611 de 20-03-2014 
Aprueba plan de recuperación </t>
  </si>
  <si>
    <t xml:space="preserve">COOMUNCOL </t>
  </si>
  <si>
    <t>Carrera 50 No. 51 A - 27
Oficina 602
Correo electrónico:
gohen@une.net.co
coopegohen@hotmail.com</t>
  </si>
  <si>
    <t>805.030.864-5</t>
  </si>
  <si>
    <t xml:space="preserve">2015330001585 del 17-02-2015
2016330000815 de 17-02-2016
Plazo medida liquidacion: 1 año 
2017140000595 de 17-02-2017
Prorroga: 6 meses </t>
  </si>
  <si>
    <t xml:space="preserve">2015330009145 de 27-10-2015 Liquidacion 
20161400006665 de 27-10-2016  
Prorroga medida 4 meses
2017140000805 de 28-02-2017
Prorroga medida 2 meses </t>
  </si>
  <si>
    <t>2015330004345 de 23-04-2015 Toma 
2015330007685 de 24-08-2015; Admon 2015330007785 de 28-08-2015; 2016330005395 de 23-08-2016; 20161400006535 de 24-10-2016
Plazo medida: 2 meses 
2016100007845 de 26-12-2016
Plazo: 2 meses y se removio al Agente Especial y Revisor Fiscal 
2017140000735 de 23-02-2017
Plazo 3 meses y aclaracion resolucion</t>
  </si>
  <si>
    <t xml:space="preserve">2015330009845 de 24-11-2015 ; Toma
2016330002045 de 23-03-2016; 2016100005245 de 25-08-2016
2017140000285  de 24-01-2016
Prorroga medida: 1 mes 
2017140000755 de 24-02-2017
Prorroga medida: 3 meses y remocion agente especial y revisor fiscal </t>
  </si>
  <si>
    <t xml:space="preserve">MARIA INES FONSECA QUIROGA </t>
  </si>
  <si>
    <t xml:space="preserve">CARLA ANDREA NORIEGA MONTEALEGRE </t>
  </si>
  <si>
    <t xml:space="preserve">COOPERATIVA MULTIACTIVA NACIONAL COLOMBIANA </t>
  </si>
  <si>
    <t xml:space="preserve">PABLO MAURICIO LOPEZ MEZA </t>
  </si>
  <si>
    <t xml:space="preserve">MIREYA CASTELLANOS MELO </t>
  </si>
  <si>
    <t>900.329.553-1</t>
  </si>
  <si>
    <t>Valledupar</t>
  </si>
  <si>
    <t>Cesar</t>
  </si>
  <si>
    <t>BLANCA NUBIA GONZALEZ</t>
  </si>
  <si>
    <t>CARLOS ENRIQUE CORTES CORTES</t>
  </si>
  <si>
    <t>Calle 16 No. 8 – 44 Barrio Comercial 
El Centro</t>
  </si>
  <si>
    <t xml:space="preserve">ASOCIACION MUTUAL PROGRESO </t>
  </si>
  <si>
    <t xml:space="preserve">MUTUO PROGRESO </t>
  </si>
  <si>
    <t>900.313.296-1</t>
  </si>
  <si>
    <t xml:space="preserve">INSTITUCION AUXILIAR DE COOPERATIVISMO GPP SALUDCOOP </t>
  </si>
  <si>
    <t xml:space="preserve">INSTITUCION AUXILIAR DE COOPERATIVISMO GESTION ADMINISTRATIVA </t>
  </si>
  <si>
    <t>GPP SALUDCOOP</t>
  </si>
  <si>
    <t xml:space="preserve">GESTION ADMINISTRATIVA </t>
  </si>
  <si>
    <t>830.129.689-0</t>
  </si>
  <si>
    <t xml:space="preserve">SIN DOMICILIO </t>
  </si>
  <si>
    <t xml:space="preserve">BLANCA NUBIA GONZALEZ RIVERA </t>
  </si>
  <si>
    <t>Autopista Norte N° 109 - 20</t>
  </si>
  <si>
    <t>900.218.782-3</t>
  </si>
  <si>
    <t>COOPERATIVA MULTIACTIVA DEL SISTEMA DE GESTION EMPRESARIAL Y SOCIAL</t>
  </si>
  <si>
    <t>SIGESCOOP (ANTES SERVICOOP DE LA COSTA - REDESCOOP)</t>
  </si>
  <si>
    <t xml:space="preserve">Montería </t>
  </si>
  <si>
    <t xml:space="preserve">Cordoba </t>
  </si>
  <si>
    <t>900.424.669-1</t>
  </si>
  <si>
    <t>Calle 25 No. 4 56  Local 4</t>
  </si>
  <si>
    <t>ANA UMAIMA SAUDA PALOMINO</t>
  </si>
  <si>
    <t>EMILIANO DE JESÚS ACOSTA ACOSTA</t>
  </si>
  <si>
    <t>ENTIDADES EN PROCESO DE INTERVENCIÓN FORZOSA ADMINISTRATIVA ACTIVAS  Y/O INSTITUTOS DE SALVAMENTO DELEGATURA ASOCIATIVA</t>
  </si>
  <si>
    <t xml:space="preserve">20161400006575 de 25-10-2016
20161400006615 de 26-10-2016 Aclara Plazo 2 meses 
20161400007805 de 23-12-2016
Plazo medida: 2 meses 
2017140000795 de 27-02-2017
Liquidación Forzosa Adtiva
Plazo medida: 1 año </t>
  </si>
  <si>
    <t>COOPERATIVA MULTIACTIVA DE SERVICIOS Y SOLUCIONES INTEGRALES -MULTISOLUCIONES
INTEGRALES</t>
  </si>
  <si>
    <t xml:space="preserve">MULTISOLUCIONES INTEGRALES </t>
  </si>
  <si>
    <t>900.436.089-1</t>
  </si>
  <si>
    <t>Carrera 53 # 75-138 Oficina 14</t>
  </si>
  <si>
    <t xml:space="preserve">2017140000515 de 15-02-2017
AUTO 400-005345 DE 01-03-2017 de SUPERSOCIEDADES ORDENA TOMA DE POSESION </t>
  </si>
  <si>
    <t xml:space="preserve">Calle 98 No. 21 - 50 </t>
  </si>
  <si>
    <t>3452919 y 2120914</t>
  </si>
  <si>
    <t xml:space="preserve">2016330004735 de 29-06-2016 2016330006135 de 23-09-2016
Plazo medida liquidacion: 1 año 
2017140001495 de 24-03-2017 Suspension del proceso </t>
  </si>
  <si>
    <t xml:space="preserve">2016330004575 de 24-06-2016 2016330004715 de 29-06-2016
2016330006125 de 23-09-2016
Plazo medida liquidacion: 1 año 
2017140001515 de 24-03-2017
Suspension del proceso </t>
  </si>
  <si>
    <t xml:space="preserve">2016100004585 de 24-06-2016 2016330006075 de 22-09-2016
Plazo medida liquidación: 1 año 
2017140001505 de 24-03-2017
Suspension del proceso </t>
  </si>
  <si>
    <t xml:space="preserve">2016320004545 de 24-06-2016
2016330006055 de 22-09-2016
Plazo medida liquidacion: 1 año 
2017140001475 de 24-03-2017
Suspension del proceso </t>
  </si>
  <si>
    <t xml:space="preserve">2016100004595 de 24-06-2016 2016330006095 de 23-09-2016
Plazo medida liquiidacion: 1 año 
2017140001485 de 24-03-2017 
Suspension del proceso </t>
  </si>
  <si>
    <t>LUIS FERNANDO ALVARADO ORTIZ -  
AGENTE INTERVENTOR - REPRESENTANTE LEGAL 
AUTO 400-005345 DE 01-03-2017 de SUPERSOCIEDADES ORDENA TOMA DE POSESION</t>
  </si>
  <si>
    <t xml:space="preserve">20161400007575 de 14-12-2016
Notificada el 18-01-2017
2017140001395 de 17-03-2017
Plazo: 2 meses </t>
  </si>
  <si>
    <t xml:space="preserve">2017140000695 de 21-02-2017
Plazo medida: 2 meses 
2017140001865 de 19-04-2017
Plazo medida: 2 meses </t>
  </si>
  <si>
    <t xml:space="preserve">2017140001525 de 24-03-2017
Plazo medida 2 meses </t>
  </si>
  <si>
    <t xml:space="preserve">20133500008995 del 02-12- 2013; 20143500000715 del 31-01-2014;  20143500002345 del 31-03-2014; 
Resolucion Ejecutiva No. 082 de 05-04-2016 proferida por el Gobierno Nacional prorroga por el termino de 1 año 
Res. 2017140001665 de 06-04-2017 Levantamiento de la medida de intervención </t>
  </si>
  <si>
    <t xml:space="preserve">20161400007555 de 14-12-2016
Plazo medida liquidación: 1 año 
2017140001925 de 21-04-2017
Suspensión del proceso </t>
  </si>
  <si>
    <t xml:space="preserve">20161400007565 de 14-12-2016
Plazo medida liquidación: 1 año 
2017140001935 de 21-04-2017
Suspension del proceso </t>
  </si>
  <si>
    <t xml:space="preserve">En proceso el levantamiento de la medida de intervención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</si>
</sst>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theme="1"/>
      <name val="Arial"/>
      <family val="2"/>
    </font>
    <font>
      <b/>
      <sz val="12"/>
      <color indexed="9"/>
      <name val="Arial"/>
      <family val="2"/>
    </font>
    <font>
      <b/>
      <sz val="8"/>
      <color rgb="FFFF0000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sz val="9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rgb="FF92D050"/>
        </stop>
        <stop position="1">
          <color rgb="FF3DA602"/>
        </stop>
      </gradientFill>
    </fill>
    <fill>
      <gradientFill degree="90">
        <stop position="0">
          <color rgb="FF3DA602"/>
        </stop>
        <stop position="1">
          <color rgb="FF0A7901"/>
        </stop>
      </gradientFill>
    </fill>
    <fill>
      <gradientFill degree="90">
        <stop position="0">
          <color rgb="FF009604"/>
        </stop>
        <stop position="1">
          <color rgb="FF016701"/>
        </stop>
      </gradientFill>
    </fill>
    <fill>
      <patternFill patternType="solid">
        <fgColor theme="4" tint="-0.249977111117893"/>
        <bgColor indexed="9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1" fillId="0" borderId="0" xfId="0" applyFont="1"/>
    <xf numFmtId="0" fontId="3" fillId="2" borderId="0" xfId="0" applyFont="1" applyFill="1" applyAlignment="1">
      <alignment horizontal="justify"/>
    </xf>
    <xf numFmtId="0" fontId="3" fillId="0" borderId="0" xfId="0" applyFont="1" applyAlignment="1">
      <alignment horizontal="justify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7" fillId="3" borderId="0" xfId="0" applyFont="1" applyFill="1" applyBorder="1" applyAlignment="1">
      <alignment horizontal="left"/>
    </xf>
    <xf numFmtId="0" fontId="3" fillId="0" borderId="0" xfId="0" applyFont="1" applyAlignment="1">
      <alignment horizontal="left" vertical="top"/>
    </xf>
    <xf numFmtId="0" fontId="7" fillId="3" borderId="0" xfId="0" applyFont="1" applyFill="1" applyBorder="1" applyAlignment="1">
      <alignment horizontal="right"/>
    </xf>
    <xf numFmtId="0" fontId="9" fillId="7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7" borderId="2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1" fillId="8" borderId="1" xfId="0" applyNumberFormat="1" applyFont="1" applyFill="1" applyBorder="1" applyAlignment="1">
      <alignment horizontal="left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left" vertical="center" wrapText="1"/>
    </xf>
    <xf numFmtId="1" fontId="1" fillId="8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/>
    </xf>
    <xf numFmtId="0" fontId="1" fillId="8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3" borderId="0" xfId="0" applyFill="1" applyBorder="1" applyAlignment="1">
      <alignment horizontal="left"/>
    </xf>
    <xf numFmtId="14" fontId="1" fillId="8" borderId="1" xfId="0" applyNumberFormat="1" applyFont="1" applyFill="1" applyBorder="1" applyAlignment="1">
      <alignment horizontal="left" vertical="center" wrapText="1"/>
    </xf>
    <xf numFmtId="0" fontId="1" fillId="8" borderId="1" xfId="0" applyFont="1" applyFill="1" applyBorder="1" applyAlignment="1">
      <alignment horizontal="left" vertical="center"/>
    </xf>
    <xf numFmtId="0" fontId="0" fillId="0" borderId="0" xfId="0" applyAlignment="1"/>
    <xf numFmtId="1" fontId="1" fillId="8" borderId="1" xfId="0" applyNumberFormat="1" applyFont="1" applyFill="1" applyBorder="1" applyAlignment="1">
      <alignment vertical="center" wrapText="1"/>
    </xf>
    <xf numFmtId="14" fontId="3" fillId="0" borderId="0" xfId="0" applyNumberFormat="1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0" fontId="5" fillId="4" borderId="0" xfId="1" applyFont="1" applyFill="1" applyAlignment="1">
      <alignment horizontal="center" vertical="center"/>
    </xf>
    <xf numFmtId="0" fontId="2" fillId="5" borderId="0" xfId="0" applyFont="1" applyFill="1" applyAlignment="1">
      <alignment horizontal="center" vertical="top"/>
    </xf>
    <xf numFmtId="0" fontId="6" fillId="6" borderId="0" xfId="1" applyFont="1" applyFill="1" applyAlignment="1">
      <alignment horizontal="center" vertical="center"/>
    </xf>
  </cellXfs>
  <cellStyles count="2">
    <cellStyle name="Normal" xfId="0" builtinId="0"/>
    <cellStyle name="Normal_Entidades31dici2004vermarzo17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127000</xdr:rowOff>
    </xdr:from>
    <xdr:ext cx="3069167" cy="677433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7000"/>
          <a:ext cx="3069167" cy="67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88401</xdr:colOff>
      <xdr:row>0</xdr:row>
      <xdr:rowOff>97186</xdr:rowOff>
    </xdr:from>
    <xdr:to>
      <xdr:col>5</xdr:col>
      <xdr:colOff>1874309</xdr:colOff>
      <xdr:row>0</xdr:row>
      <xdr:rowOff>816830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9201" y="97186"/>
          <a:ext cx="3033683" cy="719644"/>
        </a:xfrm>
        <a:prstGeom prst="rect">
          <a:avLst/>
        </a:prstGeom>
      </xdr:spPr>
    </xdr:pic>
    <xdr:clientData/>
  </xdr:twoCellAnchor>
  <xdr:twoCellAnchor>
    <xdr:from>
      <xdr:col>8</xdr:col>
      <xdr:colOff>792692</xdr:colOff>
      <xdr:row>0</xdr:row>
      <xdr:rowOff>0</xdr:rowOff>
    </xdr:from>
    <xdr:to>
      <xdr:col>9</xdr:col>
      <xdr:colOff>1298575</xdr:colOff>
      <xdr:row>0</xdr:row>
      <xdr:rowOff>871952</xdr:rowOff>
    </xdr:to>
    <xdr:pic>
      <xdr:nvPicPr>
        <xdr:cNvPr id="8" name="7 Imagen" descr="TODOS por un nuevo paí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18067" y="0"/>
          <a:ext cx="2001308" cy="871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../AppData/Local/AppData/Local/AppData/Roaming/LROMERO/AppData/Local/Temp/Liquidar%202012/Femec%202012/Seguimiento%20proceso%20liquidaci&#243;n%20forzosa%20-%20Femec.xls" TargetMode="External"/><Relationship Id="rId1" Type="http://schemas.openxmlformats.org/officeDocument/2006/relationships/hyperlink" Target="http://../AppData/Local/AppData/Local/AppData/Roaming/LROMERO/AppData/Local/Temp/Liquidar%202011/Cooptel%202011/F-CNTR-AS-002%20Formato%20seguimiento%20toma%20de%20posesi&#243;n%20para%20liquidar%20Coptel.xls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02"/>
  <sheetViews>
    <sheetView tabSelected="1" topLeftCell="C1" zoomScaleNormal="100" workbookViewId="0">
      <pane ySplit="8" topLeftCell="A43" activePane="bottomLeft" state="frozen"/>
      <selection pane="bottomLeft" activeCell="F46" sqref="F46"/>
    </sheetView>
  </sheetViews>
  <sheetFormatPr baseColWidth="10" defaultRowHeight="12.75" x14ac:dyDescent="0.2"/>
  <cols>
    <col min="1" max="1" width="6" style="7" customWidth="1"/>
    <col min="2" max="2" width="20.140625" style="6" customWidth="1"/>
    <col min="3" max="3" width="19.85546875" style="7" bestFit="1" customWidth="1"/>
    <col min="4" max="4" width="15" style="7" bestFit="1" customWidth="1"/>
    <col min="5" max="5" width="18.7109375" style="4" bestFit="1" customWidth="1"/>
    <col min="6" max="6" width="31.5703125" style="4" customWidth="1"/>
    <col min="7" max="7" width="12.85546875" style="7" customWidth="1"/>
    <col min="8" max="8" width="20.7109375" style="6" customWidth="1"/>
    <col min="9" max="9" width="22.42578125" style="34" customWidth="1"/>
    <col min="10" max="10" width="32.140625" style="4" customWidth="1"/>
    <col min="11" max="11" width="15.5703125" style="4" customWidth="1"/>
    <col min="12" max="12" width="12.7109375" style="4" bestFit="1" customWidth="1"/>
    <col min="13" max="13" width="13.28515625" style="4" bestFit="1" customWidth="1"/>
  </cols>
  <sheetData>
    <row r="1" spans="1:61" ht="69.75" customHeight="1" x14ac:dyDescent="0.2">
      <c r="J1"/>
    </row>
    <row r="2" spans="1:61" ht="23.25" customHeight="1" x14ac:dyDescent="0.2">
      <c r="A2" s="41" t="s">
        <v>134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61" ht="15.75" x14ac:dyDescent="0.2">
      <c r="A3" s="42" t="s">
        <v>205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</row>
    <row r="4" spans="1:61" ht="1.5" customHeight="1" x14ac:dyDescent="0.2"/>
    <row r="5" spans="1:61" ht="26.25" customHeight="1" x14ac:dyDescent="0.2">
      <c r="A5" s="43" t="s">
        <v>259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</row>
    <row r="6" spans="1:61" ht="17.25" customHeight="1" x14ac:dyDescent="0.2">
      <c r="A6" s="8" t="s">
        <v>136</v>
      </c>
      <c r="B6" s="14"/>
      <c r="C6" s="12"/>
      <c r="D6" s="15"/>
      <c r="E6" s="31"/>
      <c r="F6" s="9"/>
      <c r="H6" s="10" t="s">
        <v>0</v>
      </c>
      <c r="I6" s="36">
        <v>42855</v>
      </c>
    </row>
    <row r="7" spans="1:61" ht="13.5" thickBot="1" x14ac:dyDescent="0.25"/>
    <row r="8" spans="1:61" s="3" customFormat="1" ht="35.25" customHeight="1" thickTop="1" x14ac:dyDescent="0.2">
      <c r="A8" s="11" t="s">
        <v>12</v>
      </c>
      <c r="B8" s="13" t="s">
        <v>13</v>
      </c>
      <c r="C8" s="11" t="s">
        <v>11</v>
      </c>
      <c r="D8" s="11" t="s">
        <v>9</v>
      </c>
      <c r="E8" s="13" t="s">
        <v>10</v>
      </c>
      <c r="F8" s="11" t="s">
        <v>14</v>
      </c>
      <c r="G8" s="11" t="s">
        <v>15</v>
      </c>
      <c r="H8" s="11" t="s">
        <v>135</v>
      </c>
      <c r="I8" s="11" t="s">
        <v>16</v>
      </c>
      <c r="J8" s="11" t="s">
        <v>17</v>
      </c>
      <c r="K8" s="13" t="s">
        <v>18</v>
      </c>
      <c r="L8" s="11" t="s">
        <v>19</v>
      </c>
      <c r="M8" s="11" t="s">
        <v>21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</row>
    <row r="9" spans="1:61" s="1" customFormat="1" ht="78.75" customHeight="1" x14ac:dyDescent="0.2">
      <c r="A9" s="26">
        <v>1</v>
      </c>
      <c r="B9" s="25" t="s">
        <v>130</v>
      </c>
      <c r="C9" s="33" t="s">
        <v>131</v>
      </c>
      <c r="D9" s="29" t="s">
        <v>132</v>
      </c>
      <c r="E9" s="32" t="s">
        <v>197</v>
      </c>
      <c r="F9" s="16" t="s">
        <v>220</v>
      </c>
      <c r="G9" s="18" t="s">
        <v>20</v>
      </c>
      <c r="H9" s="16" t="s">
        <v>143</v>
      </c>
      <c r="I9" s="25" t="s">
        <v>144</v>
      </c>
      <c r="J9" s="16" t="s">
        <v>145</v>
      </c>
      <c r="K9" s="16" t="s">
        <v>133</v>
      </c>
      <c r="L9" s="28" t="s">
        <v>5</v>
      </c>
      <c r="M9" s="28" t="s">
        <v>6</v>
      </c>
    </row>
    <row r="10" spans="1:61" s="1" customFormat="1" ht="84" x14ac:dyDescent="0.2">
      <c r="A10" s="26">
        <f>+A9+1</f>
        <v>2</v>
      </c>
      <c r="B10" s="25" t="s">
        <v>22</v>
      </c>
      <c r="C10" s="28" t="s">
        <v>24</v>
      </c>
      <c r="D10" s="18" t="s">
        <v>26</v>
      </c>
      <c r="E10" s="16" t="s">
        <v>198</v>
      </c>
      <c r="F10" s="25" t="s">
        <v>209</v>
      </c>
      <c r="G10" s="17" t="s">
        <v>20</v>
      </c>
      <c r="H10" s="16" t="s">
        <v>27</v>
      </c>
      <c r="I10" s="25" t="s">
        <v>28</v>
      </c>
      <c r="J10" s="25" t="s">
        <v>29</v>
      </c>
      <c r="K10" s="16">
        <v>3155513746</v>
      </c>
      <c r="L10" s="16" t="s">
        <v>1</v>
      </c>
      <c r="M10" s="16" t="s">
        <v>30</v>
      </c>
    </row>
    <row r="11" spans="1:61" s="1" customFormat="1" ht="48" x14ac:dyDescent="0.2">
      <c r="A11" s="26">
        <f t="shared" ref="A11:A48" si="0">+A10+1</f>
        <v>3</v>
      </c>
      <c r="B11" s="25" t="s">
        <v>23</v>
      </c>
      <c r="C11" s="16" t="s">
        <v>25</v>
      </c>
      <c r="D11" s="18" t="s">
        <v>223</v>
      </c>
      <c r="E11" s="16" t="s">
        <v>198</v>
      </c>
      <c r="F11" s="16" t="s">
        <v>32</v>
      </c>
      <c r="G11" s="18" t="s">
        <v>20</v>
      </c>
      <c r="H11" s="16" t="s">
        <v>27</v>
      </c>
      <c r="I11" s="25" t="s">
        <v>28</v>
      </c>
      <c r="J11" s="16" t="s">
        <v>31</v>
      </c>
      <c r="K11" s="16">
        <v>2607457</v>
      </c>
      <c r="L11" s="28" t="s">
        <v>33</v>
      </c>
      <c r="M11" s="28" t="s">
        <v>30</v>
      </c>
    </row>
    <row r="12" spans="1:61" s="1" customFormat="1" ht="48" x14ac:dyDescent="0.2">
      <c r="A12" s="26">
        <f t="shared" si="0"/>
        <v>4</v>
      </c>
      <c r="B12" s="25" t="s">
        <v>230</v>
      </c>
      <c r="C12" s="16" t="s">
        <v>221</v>
      </c>
      <c r="D12" s="18" t="s">
        <v>233</v>
      </c>
      <c r="E12" s="16" t="s">
        <v>198</v>
      </c>
      <c r="F12" s="16" t="s">
        <v>274</v>
      </c>
      <c r="G12" s="18" t="s">
        <v>20</v>
      </c>
      <c r="H12" s="16" t="s">
        <v>237</v>
      </c>
      <c r="I12" s="25" t="s">
        <v>236</v>
      </c>
      <c r="J12" s="16" t="s">
        <v>238</v>
      </c>
      <c r="K12" s="16"/>
      <c r="L12" s="28" t="s">
        <v>234</v>
      </c>
      <c r="M12" s="28" t="s">
        <v>235</v>
      </c>
    </row>
    <row r="13" spans="1:61" s="1" customFormat="1" ht="48" x14ac:dyDescent="0.2">
      <c r="A13" s="26">
        <f t="shared" si="0"/>
        <v>5</v>
      </c>
      <c r="B13" s="25" t="s">
        <v>239</v>
      </c>
      <c r="C13" s="16" t="s">
        <v>240</v>
      </c>
      <c r="D13" s="18" t="s">
        <v>241</v>
      </c>
      <c r="E13" s="16" t="s">
        <v>198</v>
      </c>
      <c r="F13" s="16" t="s">
        <v>265</v>
      </c>
      <c r="G13" s="18" t="s">
        <v>20</v>
      </c>
      <c r="H13" s="37" t="s">
        <v>273</v>
      </c>
      <c r="I13" s="38"/>
      <c r="J13" s="16" t="s">
        <v>266</v>
      </c>
      <c r="K13" s="16" t="s">
        <v>267</v>
      </c>
      <c r="L13" s="28" t="s">
        <v>5</v>
      </c>
      <c r="M13" s="28" t="s">
        <v>6</v>
      </c>
    </row>
    <row r="14" spans="1:61" s="1" customFormat="1" ht="60.75" customHeight="1" x14ac:dyDescent="0.2">
      <c r="A14" s="26">
        <f t="shared" si="0"/>
        <v>6</v>
      </c>
      <c r="B14" s="25" t="s">
        <v>251</v>
      </c>
      <c r="C14" s="16" t="s">
        <v>252</v>
      </c>
      <c r="D14" s="18" t="s">
        <v>255</v>
      </c>
      <c r="E14" s="16" t="s">
        <v>198</v>
      </c>
      <c r="F14" s="16" t="s">
        <v>275</v>
      </c>
      <c r="G14" s="18" t="s">
        <v>20</v>
      </c>
      <c r="H14" s="16" t="s">
        <v>257</v>
      </c>
      <c r="I14" s="25" t="s">
        <v>258</v>
      </c>
      <c r="J14" s="16" t="s">
        <v>256</v>
      </c>
      <c r="K14" s="16"/>
      <c r="L14" s="28" t="s">
        <v>253</v>
      </c>
      <c r="M14" s="28" t="s">
        <v>254</v>
      </c>
    </row>
    <row r="15" spans="1:61" s="1" customFormat="1" ht="88.5" customHeight="1" x14ac:dyDescent="0.2">
      <c r="A15" s="26">
        <f t="shared" si="0"/>
        <v>7</v>
      </c>
      <c r="B15" s="25" t="s">
        <v>261</v>
      </c>
      <c r="C15" s="16" t="s">
        <v>262</v>
      </c>
      <c r="D15" s="18" t="s">
        <v>263</v>
      </c>
      <c r="E15" s="16" t="s">
        <v>198</v>
      </c>
      <c r="F15" s="16" t="s">
        <v>276</v>
      </c>
      <c r="G15" s="18" t="s">
        <v>20</v>
      </c>
      <c r="H15" s="16" t="s">
        <v>257</v>
      </c>
      <c r="I15" s="25" t="s">
        <v>258</v>
      </c>
      <c r="J15" s="16" t="s">
        <v>264</v>
      </c>
      <c r="K15" s="16"/>
      <c r="L15" s="28" t="s">
        <v>66</v>
      </c>
      <c r="M15" s="28" t="s">
        <v>67</v>
      </c>
    </row>
    <row r="16" spans="1:61" s="1" customFormat="1" ht="36" x14ac:dyDescent="0.2">
      <c r="A16" s="26">
        <f t="shared" si="0"/>
        <v>8</v>
      </c>
      <c r="B16" s="25" t="s">
        <v>34</v>
      </c>
      <c r="C16" s="21" t="s">
        <v>42</v>
      </c>
      <c r="D16" s="17" t="s">
        <v>49</v>
      </c>
      <c r="E16" s="16" t="s">
        <v>202</v>
      </c>
      <c r="F16" s="16" t="s">
        <v>214</v>
      </c>
      <c r="G16" s="18" t="s">
        <v>20</v>
      </c>
      <c r="H16" s="16" t="s">
        <v>56</v>
      </c>
      <c r="I16" s="25" t="s">
        <v>57</v>
      </c>
      <c r="J16" s="16" t="s">
        <v>68</v>
      </c>
      <c r="K16" s="16">
        <v>3411548</v>
      </c>
      <c r="L16" s="28" t="s">
        <v>66</v>
      </c>
      <c r="M16" s="28" t="s">
        <v>67</v>
      </c>
    </row>
    <row r="17" spans="1:13" s="1" customFormat="1" ht="72" x14ac:dyDescent="0.2">
      <c r="A17" s="26">
        <f t="shared" si="0"/>
        <v>9</v>
      </c>
      <c r="B17" s="25" t="s">
        <v>35</v>
      </c>
      <c r="C17" s="21" t="str">
        <f>HYPERLINK("../AppData/Local/AppData/Local/AppData/Roaming/LROMERO/AppData/Local/Temp/Administrar%202012/Copservir%202012/Formato%20F-CNTR-AS-001%20-%20Seguimiento%20toma%20de%20posesión%20para%20administrar%20Copservir.xls","COPSERVIR")</f>
        <v>COPSERVIR</v>
      </c>
      <c r="D17" s="17" t="s">
        <v>50</v>
      </c>
      <c r="E17" s="16" t="s">
        <v>202</v>
      </c>
      <c r="F17" s="16" t="s">
        <v>203</v>
      </c>
      <c r="G17" s="18" t="s">
        <v>20</v>
      </c>
      <c r="H17" s="16" t="s">
        <v>58</v>
      </c>
      <c r="I17" s="25" t="s">
        <v>59</v>
      </c>
      <c r="J17" s="16" t="s">
        <v>69</v>
      </c>
      <c r="K17" s="16">
        <v>3351700</v>
      </c>
      <c r="L17" s="28" t="s">
        <v>5</v>
      </c>
      <c r="M17" s="28" t="s">
        <v>6</v>
      </c>
    </row>
    <row r="18" spans="1:13" s="1" customFormat="1" ht="120" x14ac:dyDescent="0.2">
      <c r="A18" s="26">
        <f t="shared" si="0"/>
        <v>10</v>
      </c>
      <c r="B18" s="25" t="s">
        <v>36</v>
      </c>
      <c r="C18" s="21" t="s">
        <v>43</v>
      </c>
      <c r="D18" s="17" t="s">
        <v>51</v>
      </c>
      <c r="E18" s="16" t="s">
        <v>202</v>
      </c>
      <c r="F18" s="16" t="s">
        <v>277</v>
      </c>
      <c r="G18" s="17" t="s">
        <v>280</v>
      </c>
      <c r="H18" s="16" t="s">
        <v>216</v>
      </c>
      <c r="I18" s="25" t="s">
        <v>60</v>
      </c>
      <c r="J18" s="16" t="s">
        <v>70</v>
      </c>
      <c r="K18" s="16">
        <v>2818991</v>
      </c>
      <c r="L18" s="28" t="s">
        <v>5</v>
      </c>
      <c r="M18" s="28" t="s">
        <v>6</v>
      </c>
    </row>
    <row r="19" spans="1:13" s="1" customFormat="1" ht="60" x14ac:dyDescent="0.2">
      <c r="A19" s="26">
        <f t="shared" si="0"/>
        <v>11</v>
      </c>
      <c r="B19" s="25" t="s">
        <v>37</v>
      </c>
      <c r="C19" s="21" t="s">
        <v>44</v>
      </c>
      <c r="D19" s="17" t="s">
        <v>71</v>
      </c>
      <c r="E19" s="16" t="s">
        <v>202</v>
      </c>
      <c r="F19" s="16" t="s">
        <v>215</v>
      </c>
      <c r="G19" s="18" t="s">
        <v>20</v>
      </c>
      <c r="H19" s="16" t="s">
        <v>27</v>
      </c>
      <c r="I19" s="25" t="s">
        <v>28</v>
      </c>
      <c r="J19" s="16" t="s">
        <v>72</v>
      </c>
      <c r="K19" s="16">
        <v>6616363</v>
      </c>
      <c r="L19" s="28" t="s">
        <v>1</v>
      </c>
      <c r="M19" s="28" t="s">
        <v>2</v>
      </c>
    </row>
    <row r="20" spans="1:13" s="1" customFormat="1" ht="135.75" customHeight="1" x14ac:dyDescent="0.2">
      <c r="A20" s="26">
        <f t="shared" si="0"/>
        <v>12</v>
      </c>
      <c r="B20" s="25" t="s">
        <v>38</v>
      </c>
      <c r="C20" s="21" t="s">
        <v>45</v>
      </c>
      <c r="D20" s="17" t="s">
        <v>52</v>
      </c>
      <c r="E20" s="16" t="s">
        <v>202</v>
      </c>
      <c r="F20" s="16" t="s">
        <v>226</v>
      </c>
      <c r="G20" s="17" t="s">
        <v>20</v>
      </c>
      <c r="H20" s="16" t="s">
        <v>231</v>
      </c>
      <c r="I20" s="25" t="s">
        <v>232</v>
      </c>
      <c r="J20" s="16" t="s">
        <v>73</v>
      </c>
      <c r="K20" s="16">
        <v>6445999</v>
      </c>
      <c r="L20" s="28" t="s">
        <v>3</v>
      </c>
      <c r="M20" s="28" t="s">
        <v>4</v>
      </c>
    </row>
    <row r="21" spans="1:13" s="1" customFormat="1" ht="86.25" customHeight="1" x14ac:dyDescent="0.2">
      <c r="A21" s="26">
        <f t="shared" si="0"/>
        <v>13</v>
      </c>
      <c r="B21" s="25" t="s">
        <v>40</v>
      </c>
      <c r="C21" s="16" t="s">
        <v>47</v>
      </c>
      <c r="D21" s="18" t="s">
        <v>54</v>
      </c>
      <c r="E21" s="16" t="s">
        <v>202</v>
      </c>
      <c r="F21" s="16" t="s">
        <v>217</v>
      </c>
      <c r="G21" s="26" t="s">
        <v>20</v>
      </c>
      <c r="H21" s="16" t="s">
        <v>63</v>
      </c>
      <c r="I21" s="25" t="s">
        <v>64</v>
      </c>
      <c r="J21" s="16" t="s">
        <v>74</v>
      </c>
      <c r="K21" s="16">
        <v>4600440</v>
      </c>
      <c r="L21" s="28" t="s">
        <v>7</v>
      </c>
      <c r="M21" s="28" t="s">
        <v>8</v>
      </c>
    </row>
    <row r="22" spans="1:13" s="1" customFormat="1" ht="120" x14ac:dyDescent="0.2">
      <c r="A22" s="26">
        <f t="shared" si="0"/>
        <v>14</v>
      </c>
      <c r="B22" s="25" t="s">
        <v>41</v>
      </c>
      <c r="C22" s="16" t="s">
        <v>48</v>
      </c>
      <c r="D22" s="17" t="s">
        <v>55</v>
      </c>
      <c r="E22" s="16" t="s">
        <v>202</v>
      </c>
      <c r="F22" s="16" t="s">
        <v>227</v>
      </c>
      <c r="G22" s="26" t="s">
        <v>20</v>
      </c>
      <c r="H22" s="16" t="s">
        <v>228</v>
      </c>
      <c r="I22" s="25" t="s">
        <v>229</v>
      </c>
      <c r="J22" s="16" t="s">
        <v>75</v>
      </c>
      <c r="K22" s="16" t="s">
        <v>76</v>
      </c>
      <c r="L22" s="16" t="s">
        <v>77</v>
      </c>
      <c r="M22" s="28" t="s">
        <v>78</v>
      </c>
    </row>
    <row r="23" spans="1:13" s="1" customFormat="1" ht="109.5" customHeight="1" x14ac:dyDescent="0.2">
      <c r="A23" s="26">
        <f t="shared" si="0"/>
        <v>15</v>
      </c>
      <c r="B23" s="25" t="s">
        <v>141</v>
      </c>
      <c r="C23" s="28" t="s">
        <v>137</v>
      </c>
      <c r="D23" s="18" t="s">
        <v>142</v>
      </c>
      <c r="E23" s="19" t="s">
        <v>149</v>
      </c>
      <c r="F23" s="16" t="s">
        <v>260</v>
      </c>
      <c r="G23" s="18" t="s">
        <v>20</v>
      </c>
      <c r="H23" s="16" t="s">
        <v>140</v>
      </c>
      <c r="I23" s="25" t="s">
        <v>199</v>
      </c>
      <c r="J23" s="16" t="s">
        <v>200</v>
      </c>
      <c r="K23" s="16" t="s">
        <v>201</v>
      </c>
      <c r="L23" s="28" t="s">
        <v>66</v>
      </c>
      <c r="M23" s="28" t="s">
        <v>67</v>
      </c>
    </row>
    <row r="24" spans="1:13" s="1" customFormat="1" ht="96" customHeight="1" x14ac:dyDescent="0.2">
      <c r="A24" s="26">
        <f t="shared" si="0"/>
        <v>16</v>
      </c>
      <c r="B24" s="25" t="s">
        <v>39</v>
      </c>
      <c r="C24" s="21" t="s">
        <v>46</v>
      </c>
      <c r="D24" s="17" t="s">
        <v>53</v>
      </c>
      <c r="E24" s="16" t="s">
        <v>149</v>
      </c>
      <c r="F24" s="16" t="s">
        <v>219</v>
      </c>
      <c r="G24" s="26" t="s">
        <v>20</v>
      </c>
      <c r="H24" s="16" t="s">
        <v>61</v>
      </c>
      <c r="I24" s="25" t="s">
        <v>62</v>
      </c>
      <c r="J24" s="16"/>
      <c r="K24" s="16">
        <v>7041925</v>
      </c>
      <c r="L24" s="28" t="s">
        <v>5</v>
      </c>
      <c r="M24" s="28" t="s">
        <v>6</v>
      </c>
    </row>
    <row r="25" spans="1:13" s="1" customFormat="1" ht="81" customHeight="1" x14ac:dyDescent="0.2">
      <c r="A25" s="26">
        <f t="shared" si="0"/>
        <v>17</v>
      </c>
      <c r="B25" s="25" t="s">
        <v>81</v>
      </c>
      <c r="C25" s="21" t="s">
        <v>93</v>
      </c>
      <c r="D25" s="30" t="s">
        <v>105</v>
      </c>
      <c r="E25" s="19" t="s">
        <v>149</v>
      </c>
      <c r="F25" s="16" t="s">
        <v>218</v>
      </c>
      <c r="G25" s="18" t="s">
        <v>20</v>
      </c>
      <c r="H25" s="16" t="s">
        <v>116</v>
      </c>
      <c r="I25" s="25" t="s">
        <v>117</v>
      </c>
      <c r="J25" s="16" t="s">
        <v>222</v>
      </c>
      <c r="K25" s="16">
        <v>3014791040</v>
      </c>
      <c r="L25" s="28" t="s">
        <v>7</v>
      </c>
      <c r="M25" s="28" t="s">
        <v>8</v>
      </c>
    </row>
    <row r="26" spans="1:13" s="1" customFormat="1" ht="60" x14ac:dyDescent="0.2">
      <c r="A26" s="26">
        <f t="shared" si="0"/>
        <v>18</v>
      </c>
      <c r="B26" s="25" t="s">
        <v>82</v>
      </c>
      <c r="C26" s="21" t="s">
        <v>94</v>
      </c>
      <c r="D26" s="20" t="s">
        <v>106</v>
      </c>
      <c r="E26" s="19" t="s">
        <v>149</v>
      </c>
      <c r="F26" s="16" t="s">
        <v>224</v>
      </c>
      <c r="G26" s="18" t="s">
        <v>20</v>
      </c>
      <c r="H26" s="23" t="s">
        <v>118</v>
      </c>
      <c r="I26" s="25" t="s">
        <v>119</v>
      </c>
      <c r="J26" s="16" t="s">
        <v>124</v>
      </c>
      <c r="K26" s="16">
        <v>3423841</v>
      </c>
      <c r="L26" s="28" t="s">
        <v>5</v>
      </c>
      <c r="M26" s="28" t="s">
        <v>6</v>
      </c>
    </row>
    <row r="27" spans="1:13" s="1" customFormat="1" ht="72" x14ac:dyDescent="0.2">
      <c r="A27" s="26">
        <f t="shared" si="0"/>
        <v>19</v>
      </c>
      <c r="B27" s="25" t="s">
        <v>84</v>
      </c>
      <c r="C27" s="21" t="s">
        <v>96</v>
      </c>
      <c r="D27" s="20" t="s">
        <v>108</v>
      </c>
      <c r="E27" s="19" t="s">
        <v>149</v>
      </c>
      <c r="F27" s="16" t="s">
        <v>225</v>
      </c>
      <c r="G27" s="18" t="s">
        <v>20</v>
      </c>
      <c r="H27" s="23" t="s">
        <v>118</v>
      </c>
      <c r="I27" s="25" t="s">
        <v>119</v>
      </c>
      <c r="J27" s="16" t="s">
        <v>128</v>
      </c>
      <c r="K27" s="16">
        <v>3423841</v>
      </c>
      <c r="L27" s="28" t="s">
        <v>5</v>
      </c>
      <c r="M27" s="28" t="s">
        <v>6</v>
      </c>
    </row>
    <row r="28" spans="1:13" s="1" customFormat="1" ht="63" customHeight="1" x14ac:dyDescent="0.2">
      <c r="A28" s="26">
        <f t="shared" si="0"/>
        <v>20</v>
      </c>
      <c r="B28" s="25" t="s">
        <v>85</v>
      </c>
      <c r="C28" s="21" t="s">
        <v>97</v>
      </c>
      <c r="D28" s="17" t="s">
        <v>109</v>
      </c>
      <c r="E28" s="19" t="s">
        <v>149</v>
      </c>
      <c r="F28" s="16" t="s">
        <v>268</v>
      </c>
      <c r="G28" s="18" t="s">
        <v>211</v>
      </c>
      <c r="H28" s="37" t="s">
        <v>273</v>
      </c>
      <c r="I28" s="38"/>
      <c r="J28" s="16" t="s">
        <v>266</v>
      </c>
      <c r="K28" s="16" t="s">
        <v>267</v>
      </c>
      <c r="L28" s="28" t="s">
        <v>5</v>
      </c>
      <c r="M28" s="28" t="s">
        <v>6</v>
      </c>
    </row>
    <row r="29" spans="1:13" s="1" customFormat="1" ht="81" customHeight="1" x14ac:dyDescent="0.2">
      <c r="A29" s="26">
        <f t="shared" si="0"/>
        <v>21</v>
      </c>
      <c r="B29" s="25" t="s">
        <v>86</v>
      </c>
      <c r="C29" s="21" t="s">
        <v>98</v>
      </c>
      <c r="D29" s="17" t="s">
        <v>110</v>
      </c>
      <c r="E29" s="19" t="s">
        <v>149</v>
      </c>
      <c r="F29" s="16" t="s">
        <v>269</v>
      </c>
      <c r="G29" s="18" t="s">
        <v>211</v>
      </c>
      <c r="H29" s="39" t="s">
        <v>273</v>
      </c>
      <c r="I29" s="40"/>
      <c r="J29" s="16" t="s">
        <v>266</v>
      </c>
      <c r="K29" s="16" t="s">
        <v>267</v>
      </c>
      <c r="L29" s="28" t="s">
        <v>5</v>
      </c>
      <c r="M29" s="28" t="s">
        <v>6</v>
      </c>
    </row>
    <row r="30" spans="1:13" s="1" customFormat="1" ht="60" x14ac:dyDescent="0.2">
      <c r="A30" s="26">
        <f t="shared" si="0"/>
        <v>22</v>
      </c>
      <c r="B30" s="25" t="s">
        <v>87</v>
      </c>
      <c r="C30" s="16" t="s">
        <v>99</v>
      </c>
      <c r="D30" s="17" t="s">
        <v>129</v>
      </c>
      <c r="E30" s="19" t="s">
        <v>149</v>
      </c>
      <c r="F30" s="16" t="s">
        <v>270</v>
      </c>
      <c r="G30" s="18" t="s">
        <v>211</v>
      </c>
      <c r="H30" s="37" t="s">
        <v>273</v>
      </c>
      <c r="I30" s="38"/>
      <c r="J30" s="16" t="s">
        <v>266</v>
      </c>
      <c r="K30" s="16" t="s">
        <v>267</v>
      </c>
      <c r="L30" s="28" t="s">
        <v>5</v>
      </c>
      <c r="M30" s="28" t="s">
        <v>6</v>
      </c>
    </row>
    <row r="31" spans="1:13" s="1" customFormat="1" ht="60" x14ac:dyDescent="0.2">
      <c r="A31" s="26">
        <f t="shared" si="0"/>
        <v>23</v>
      </c>
      <c r="B31" s="25" t="s">
        <v>88</v>
      </c>
      <c r="C31" s="16" t="s">
        <v>100</v>
      </c>
      <c r="D31" s="17" t="s">
        <v>111</v>
      </c>
      <c r="E31" s="19" t="s">
        <v>149</v>
      </c>
      <c r="F31" s="27" t="s">
        <v>271</v>
      </c>
      <c r="G31" s="18" t="s">
        <v>211</v>
      </c>
      <c r="H31" s="39" t="s">
        <v>273</v>
      </c>
      <c r="I31" s="40"/>
      <c r="J31" s="16" t="s">
        <v>266</v>
      </c>
      <c r="K31" s="16" t="s">
        <v>267</v>
      </c>
      <c r="L31" s="28" t="s">
        <v>5</v>
      </c>
      <c r="M31" s="28" t="s">
        <v>6</v>
      </c>
    </row>
    <row r="32" spans="1:13" s="1" customFormat="1" ht="60" x14ac:dyDescent="0.2">
      <c r="A32" s="26">
        <f t="shared" si="0"/>
        <v>24</v>
      </c>
      <c r="B32" s="25" t="s">
        <v>89</v>
      </c>
      <c r="C32" s="16" t="s">
        <v>101</v>
      </c>
      <c r="D32" s="17" t="s">
        <v>112</v>
      </c>
      <c r="E32" s="19" t="s">
        <v>149</v>
      </c>
      <c r="F32" s="16" t="s">
        <v>208</v>
      </c>
      <c r="G32" s="18" t="s">
        <v>20</v>
      </c>
      <c r="H32" s="39" t="s">
        <v>273</v>
      </c>
      <c r="I32" s="40"/>
      <c r="J32" s="16" t="s">
        <v>266</v>
      </c>
      <c r="K32" s="16" t="s">
        <v>267</v>
      </c>
      <c r="L32" s="28" t="s">
        <v>5</v>
      </c>
      <c r="M32" s="28" t="s">
        <v>6</v>
      </c>
    </row>
    <row r="33" spans="1:13" s="1" customFormat="1" ht="60" x14ac:dyDescent="0.2">
      <c r="A33" s="26">
        <f t="shared" si="0"/>
        <v>25</v>
      </c>
      <c r="B33" s="25" t="s">
        <v>90</v>
      </c>
      <c r="C33" s="16" t="s">
        <v>102</v>
      </c>
      <c r="D33" s="17" t="s">
        <v>113</v>
      </c>
      <c r="E33" s="19" t="s">
        <v>149</v>
      </c>
      <c r="F33" s="16" t="s">
        <v>272</v>
      </c>
      <c r="G33" s="18" t="s">
        <v>211</v>
      </c>
      <c r="H33" s="37" t="s">
        <v>273</v>
      </c>
      <c r="I33" s="38"/>
      <c r="J33" s="16" t="s">
        <v>266</v>
      </c>
      <c r="K33" s="16" t="s">
        <v>267</v>
      </c>
      <c r="L33" s="28" t="s">
        <v>5</v>
      </c>
      <c r="M33" s="28" t="s">
        <v>6</v>
      </c>
    </row>
    <row r="34" spans="1:13" ht="48" x14ac:dyDescent="0.2">
      <c r="A34" s="26">
        <f t="shared" si="0"/>
        <v>26</v>
      </c>
      <c r="B34" s="25" t="s">
        <v>138</v>
      </c>
      <c r="C34" s="16" t="s">
        <v>206</v>
      </c>
      <c r="D34" s="18" t="s">
        <v>139</v>
      </c>
      <c r="E34" s="19" t="s">
        <v>149</v>
      </c>
      <c r="F34" s="16" t="s">
        <v>207</v>
      </c>
      <c r="G34" s="18" t="s">
        <v>20</v>
      </c>
      <c r="H34" s="16" t="s">
        <v>140</v>
      </c>
      <c r="I34" s="25" t="s">
        <v>199</v>
      </c>
      <c r="J34" s="16" t="s">
        <v>204</v>
      </c>
      <c r="K34" s="16" t="s">
        <v>201</v>
      </c>
      <c r="L34" s="28" t="s">
        <v>66</v>
      </c>
      <c r="M34" s="28" t="s">
        <v>67</v>
      </c>
    </row>
    <row r="35" spans="1:13" ht="48" x14ac:dyDescent="0.2">
      <c r="A35" s="26">
        <f t="shared" si="0"/>
        <v>27</v>
      </c>
      <c r="B35" s="25" t="s">
        <v>242</v>
      </c>
      <c r="C35" s="16" t="s">
        <v>244</v>
      </c>
      <c r="D35" s="18" t="s">
        <v>246</v>
      </c>
      <c r="E35" s="19" t="s">
        <v>149</v>
      </c>
      <c r="F35" s="16" t="s">
        <v>278</v>
      </c>
      <c r="G35" s="18" t="s">
        <v>211</v>
      </c>
      <c r="H35" s="16" t="s">
        <v>61</v>
      </c>
      <c r="I35" s="25" t="s">
        <v>248</v>
      </c>
      <c r="J35" s="16" t="s">
        <v>247</v>
      </c>
      <c r="K35" s="16" t="s">
        <v>144</v>
      </c>
      <c r="L35" s="28" t="s">
        <v>5</v>
      </c>
      <c r="M35" s="28" t="s">
        <v>6</v>
      </c>
    </row>
    <row r="36" spans="1:13" ht="48" x14ac:dyDescent="0.2">
      <c r="A36" s="26">
        <f t="shared" si="0"/>
        <v>28</v>
      </c>
      <c r="B36" s="25" t="s">
        <v>243</v>
      </c>
      <c r="C36" s="16" t="s">
        <v>245</v>
      </c>
      <c r="D36" s="18" t="s">
        <v>250</v>
      </c>
      <c r="E36" s="19" t="s">
        <v>149</v>
      </c>
      <c r="F36" s="16" t="s">
        <v>279</v>
      </c>
      <c r="G36" s="18" t="s">
        <v>211</v>
      </c>
      <c r="H36" s="16" t="s">
        <v>61</v>
      </c>
      <c r="I36" s="25" t="s">
        <v>248</v>
      </c>
      <c r="J36" s="16" t="s">
        <v>249</v>
      </c>
      <c r="K36" s="16" t="s">
        <v>144</v>
      </c>
      <c r="L36" s="28" t="s">
        <v>5</v>
      </c>
      <c r="M36" s="28" t="s">
        <v>6</v>
      </c>
    </row>
    <row r="37" spans="1:13" ht="60" x14ac:dyDescent="0.2">
      <c r="A37" s="26">
        <f t="shared" si="0"/>
        <v>29</v>
      </c>
      <c r="B37" s="25" t="s">
        <v>79</v>
      </c>
      <c r="C37" s="19" t="s">
        <v>91</v>
      </c>
      <c r="D37" s="24" t="s">
        <v>103</v>
      </c>
      <c r="E37" s="19" t="s">
        <v>149</v>
      </c>
      <c r="F37" s="16" t="s">
        <v>213</v>
      </c>
      <c r="G37" s="26" t="s">
        <v>20</v>
      </c>
      <c r="H37" s="16" t="s">
        <v>65</v>
      </c>
      <c r="I37" s="35" t="s">
        <v>114</v>
      </c>
      <c r="J37" s="16" t="s">
        <v>121</v>
      </c>
      <c r="K37" s="16">
        <v>6616848</v>
      </c>
      <c r="L37" s="16" t="s">
        <v>1</v>
      </c>
      <c r="M37" s="28" t="s">
        <v>30</v>
      </c>
    </row>
    <row r="38" spans="1:13" ht="48" x14ac:dyDescent="0.2">
      <c r="A38" s="26">
        <f t="shared" si="0"/>
        <v>30</v>
      </c>
      <c r="B38" s="25" t="s">
        <v>83</v>
      </c>
      <c r="C38" s="21" t="s">
        <v>95</v>
      </c>
      <c r="D38" s="20" t="s">
        <v>107</v>
      </c>
      <c r="E38" s="19" t="s">
        <v>149</v>
      </c>
      <c r="F38" s="16" t="s">
        <v>125</v>
      </c>
      <c r="G38" s="18" t="s">
        <v>20</v>
      </c>
      <c r="H38" s="16" t="s">
        <v>56</v>
      </c>
      <c r="I38" s="25" t="s">
        <v>120</v>
      </c>
      <c r="J38" s="16" t="s">
        <v>126</v>
      </c>
      <c r="K38" s="16">
        <v>3045214646</v>
      </c>
      <c r="L38" s="28" t="s">
        <v>127</v>
      </c>
      <c r="M38" s="28" t="s">
        <v>4</v>
      </c>
    </row>
    <row r="39" spans="1:13" ht="48" x14ac:dyDescent="0.2">
      <c r="A39" s="26">
        <f t="shared" si="0"/>
        <v>31</v>
      </c>
      <c r="B39" s="25" t="s">
        <v>80</v>
      </c>
      <c r="C39" s="21" t="s">
        <v>92</v>
      </c>
      <c r="D39" s="20" t="s">
        <v>104</v>
      </c>
      <c r="E39" s="19" t="s">
        <v>149</v>
      </c>
      <c r="F39" s="16" t="s">
        <v>122</v>
      </c>
      <c r="G39" s="18" t="s">
        <v>20</v>
      </c>
      <c r="H39" s="16" t="s">
        <v>65</v>
      </c>
      <c r="I39" s="25" t="s">
        <v>115</v>
      </c>
      <c r="J39" s="16" t="s">
        <v>123</v>
      </c>
      <c r="K39" s="16">
        <v>3513376</v>
      </c>
      <c r="L39" s="28" t="s">
        <v>66</v>
      </c>
      <c r="M39" s="28" t="s">
        <v>67</v>
      </c>
    </row>
    <row r="40" spans="1:13" ht="60" x14ac:dyDescent="0.2">
      <c r="A40" s="26">
        <f t="shared" si="0"/>
        <v>32</v>
      </c>
      <c r="B40" s="25" t="s">
        <v>146</v>
      </c>
      <c r="C40" s="21" t="s">
        <v>147</v>
      </c>
      <c r="D40" s="20" t="s">
        <v>148</v>
      </c>
      <c r="E40" s="19" t="s">
        <v>149</v>
      </c>
      <c r="F40" s="16" t="s">
        <v>150</v>
      </c>
      <c r="G40" s="17" t="s">
        <v>211</v>
      </c>
      <c r="H40" s="21" t="s">
        <v>167</v>
      </c>
      <c r="I40" s="25"/>
      <c r="J40" s="16" t="s">
        <v>151</v>
      </c>
      <c r="K40" s="16">
        <v>5419100</v>
      </c>
      <c r="L40" s="28" t="s">
        <v>5</v>
      </c>
      <c r="M40" s="28" t="s">
        <v>6</v>
      </c>
    </row>
    <row r="41" spans="1:13" ht="48" x14ac:dyDescent="0.2">
      <c r="A41" s="26">
        <f t="shared" si="0"/>
        <v>33</v>
      </c>
      <c r="B41" s="25" t="s">
        <v>152</v>
      </c>
      <c r="C41" s="28" t="str">
        <f>HYPERLINK("../AppData/Local/AppData/Local/AppData/Roaming/LROMERO/AppData/Local/Temp/Liquidar%202012/Coocafe%202012/F-CNTR-AS-002%20Formato%20seguimiento%20toma%20de%20posesión%20para%20liquidar%20Coocafe.xls","COOCAFE")</f>
        <v>COOCAFE</v>
      </c>
      <c r="D41" s="20" t="s">
        <v>153</v>
      </c>
      <c r="E41" s="19" t="s">
        <v>149</v>
      </c>
      <c r="F41" s="22" t="s">
        <v>154</v>
      </c>
      <c r="G41" s="17" t="s">
        <v>211</v>
      </c>
      <c r="H41" s="21" t="s">
        <v>155</v>
      </c>
      <c r="I41" s="25"/>
      <c r="J41" s="16" t="s">
        <v>156</v>
      </c>
      <c r="K41" s="16">
        <v>67474795</v>
      </c>
      <c r="L41" s="28" t="s">
        <v>157</v>
      </c>
      <c r="M41" s="28" t="s">
        <v>158</v>
      </c>
    </row>
    <row r="42" spans="1:13" ht="60" x14ac:dyDescent="0.2">
      <c r="A42" s="26">
        <f t="shared" si="0"/>
        <v>34</v>
      </c>
      <c r="B42" s="25" t="s">
        <v>159</v>
      </c>
      <c r="C42" s="21" t="str">
        <f>HYPERLINK("../AppData/Local/AppData/Local/AppData/Roaming/LROMERO/AppData/Local/Temp/Liquidar%202011/Cooptel%202011/F-CNTR-AS-002%20Formato%20seguimiento%20toma%20de%20posesión%20para%20liquidar%20Coptel.xls","COOPTEL")</f>
        <v>COOPTEL</v>
      </c>
      <c r="D42" s="20" t="s">
        <v>160</v>
      </c>
      <c r="E42" s="19" t="s">
        <v>149</v>
      </c>
      <c r="F42" s="16" t="s">
        <v>161</v>
      </c>
      <c r="G42" s="17" t="s">
        <v>211</v>
      </c>
      <c r="H42" s="21" t="s">
        <v>162</v>
      </c>
      <c r="I42" s="25"/>
      <c r="J42" s="16" t="s">
        <v>163</v>
      </c>
      <c r="K42" s="16">
        <v>2123858</v>
      </c>
      <c r="L42" s="28" t="s">
        <v>5</v>
      </c>
      <c r="M42" s="28" t="s">
        <v>6</v>
      </c>
    </row>
    <row r="43" spans="1:13" ht="48" x14ac:dyDescent="0.2">
      <c r="A43" s="26">
        <f t="shared" si="0"/>
        <v>35</v>
      </c>
      <c r="B43" s="25" t="s">
        <v>164</v>
      </c>
      <c r="C43" s="21" t="str">
        <f>HYPERLINK("../AppData/Local/AppData/Local/AppData/Roaming/LROMERO/AppData/Local/Temp/Liquidar%202012/Femec%202012/Seguimiento%20proceso%20liquidación%20forzosa%20-%20Femec.xls","FEMEC")</f>
        <v>FEMEC</v>
      </c>
      <c r="D43" s="20" t="s">
        <v>165</v>
      </c>
      <c r="E43" s="19" t="s">
        <v>149</v>
      </c>
      <c r="F43" s="16" t="s">
        <v>166</v>
      </c>
      <c r="G43" s="17" t="s">
        <v>211</v>
      </c>
      <c r="H43" s="21" t="s">
        <v>167</v>
      </c>
      <c r="I43" s="25"/>
      <c r="J43" s="16" t="s">
        <v>168</v>
      </c>
      <c r="K43" s="16">
        <v>5419100</v>
      </c>
      <c r="L43" s="28" t="s">
        <v>5</v>
      </c>
      <c r="M43" s="28" t="s">
        <v>6</v>
      </c>
    </row>
    <row r="44" spans="1:13" ht="72" x14ac:dyDescent="0.2">
      <c r="A44" s="26">
        <f t="shared" si="0"/>
        <v>36</v>
      </c>
      <c r="B44" s="25" t="s">
        <v>169</v>
      </c>
      <c r="C44" s="21" t="s">
        <v>170</v>
      </c>
      <c r="D44" s="20" t="s">
        <v>171</v>
      </c>
      <c r="E44" s="19" t="s">
        <v>149</v>
      </c>
      <c r="F44" s="16" t="s">
        <v>172</v>
      </c>
      <c r="G44" s="17" t="s">
        <v>211</v>
      </c>
      <c r="H44" s="21" t="s">
        <v>173</v>
      </c>
      <c r="I44" s="25"/>
      <c r="J44" s="16" t="s">
        <v>174</v>
      </c>
      <c r="K44" s="16">
        <v>2856236</v>
      </c>
      <c r="L44" s="28" t="s">
        <v>5</v>
      </c>
      <c r="M44" s="28" t="s">
        <v>6</v>
      </c>
    </row>
    <row r="45" spans="1:13" ht="72" x14ac:dyDescent="0.2">
      <c r="A45" s="26">
        <f t="shared" si="0"/>
        <v>37</v>
      </c>
      <c r="B45" s="25" t="s">
        <v>175</v>
      </c>
      <c r="C45" s="19" t="s">
        <v>176</v>
      </c>
      <c r="D45" s="24" t="s">
        <v>177</v>
      </c>
      <c r="E45" s="19" t="s">
        <v>149</v>
      </c>
      <c r="F45" s="16" t="s">
        <v>212</v>
      </c>
      <c r="G45" s="17" t="s">
        <v>211</v>
      </c>
      <c r="H45" s="21" t="s">
        <v>188</v>
      </c>
      <c r="I45" s="25"/>
      <c r="J45" s="16" t="s">
        <v>178</v>
      </c>
      <c r="K45" s="16">
        <v>2925600</v>
      </c>
      <c r="L45" s="28" t="s">
        <v>7</v>
      </c>
      <c r="M45" s="28" t="s">
        <v>8</v>
      </c>
    </row>
    <row r="46" spans="1:13" ht="60" x14ac:dyDescent="0.2">
      <c r="A46" s="26">
        <f t="shared" si="0"/>
        <v>38</v>
      </c>
      <c r="B46" s="25" t="s">
        <v>179</v>
      </c>
      <c r="C46" s="19" t="s">
        <v>180</v>
      </c>
      <c r="D46" s="24" t="s">
        <v>181</v>
      </c>
      <c r="E46" s="19" t="s">
        <v>149</v>
      </c>
      <c r="F46" s="16" t="s">
        <v>182</v>
      </c>
      <c r="G46" s="17" t="s">
        <v>211</v>
      </c>
      <c r="H46" s="21" t="s">
        <v>188</v>
      </c>
      <c r="I46" s="25" t="s">
        <v>183</v>
      </c>
      <c r="J46" s="16" t="s">
        <v>184</v>
      </c>
      <c r="K46" s="16">
        <v>2316330</v>
      </c>
      <c r="L46" s="28" t="s">
        <v>7</v>
      </c>
      <c r="M46" s="28" t="s">
        <v>8</v>
      </c>
    </row>
    <row r="47" spans="1:13" ht="60" x14ac:dyDescent="0.2">
      <c r="A47" s="26">
        <f t="shared" si="0"/>
        <v>39</v>
      </c>
      <c r="B47" s="25" t="s">
        <v>185</v>
      </c>
      <c r="C47" s="21" t="s">
        <v>186</v>
      </c>
      <c r="D47" s="20" t="s">
        <v>187</v>
      </c>
      <c r="E47" s="19" t="s">
        <v>149</v>
      </c>
      <c r="F47" s="16" t="s">
        <v>210</v>
      </c>
      <c r="G47" s="17" t="s">
        <v>211</v>
      </c>
      <c r="H47" s="21" t="s">
        <v>188</v>
      </c>
      <c r="I47" s="25"/>
      <c r="J47" s="16" t="s">
        <v>189</v>
      </c>
      <c r="K47" s="16">
        <v>2301055</v>
      </c>
      <c r="L47" s="28" t="s">
        <v>190</v>
      </c>
      <c r="M47" s="28" t="s">
        <v>8</v>
      </c>
    </row>
    <row r="48" spans="1:13" ht="48" x14ac:dyDescent="0.2">
      <c r="A48" s="26">
        <f t="shared" si="0"/>
        <v>40</v>
      </c>
      <c r="B48" s="25" t="s">
        <v>191</v>
      </c>
      <c r="C48" s="28" t="s">
        <v>192</v>
      </c>
      <c r="D48" s="18" t="s">
        <v>193</v>
      </c>
      <c r="E48" s="19" t="s">
        <v>149</v>
      </c>
      <c r="F48" s="16" t="s">
        <v>194</v>
      </c>
      <c r="G48" s="17" t="s">
        <v>211</v>
      </c>
      <c r="H48" s="16" t="s">
        <v>195</v>
      </c>
      <c r="I48" s="25"/>
      <c r="J48" s="16" t="s">
        <v>196</v>
      </c>
      <c r="K48" s="16">
        <v>2585820</v>
      </c>
      <c r="L48" s="28" t="s">
        <v>7</v>
      </c>
      <c r="M48" s="28" t="s">
        <v>8</v>
      </c>
    </row>
    <row r="49" spans="1:13" x14ac:dyDescent="0.2">
      <c r="E49" s="6"/>
      <c r="F49" s="6"/>
      <c r="I49" s="5"/>
      <c r="J49" s="6"/>
      <c r="K49" s="6"/>
      <c r="L49" s="6"/>
      <c r="M49" s="6"/>
    </row>
    <row r="50" spans="1:13" x14ac:dyDescent="0.2">
      <c r="E50" s="6"/>
      <c r="F50" s="6"/>
      <c r="I50" s="5"/>
      <c r="J50" s="6"/>
      <c r="K50" s="6"/>
      <c r="L50" s="6"/>
      <c r="M50" s="6"/>
    </row>
    <row r="51" spans="1:13" x14ac:dyDescent="0.2">
      <c r="E51" s="6"/>
      <c r="F51" s="6"/>
      <c r="I51" s="5"/>
      <c r="J51" s="6"/>
      <c r="K51" s="6"/>
      <c r="L51" s="6"/>
      <c r="M51" s="6"/>
    </row>
    <row r="52" spans="1:13" x14ac:dyDescent="0.2">
      <c r="E52" s="6"/>
      <c r="F52" s="6"/>
      <c r="I52" s="5"/>
      <c r="J52" s="6"/>
      <c r="K52" s="6"/>
      <c r="L52" s="6"/>
      <c r="M52" s="6"/>
    </row>
    <row r="53" spans="1:13" x14ac:dyDescent="0.2">
      <c r="E53" s="6"/>
      <c r="F53" s="6"/>
      <c r="I53" s="5"/>
      <c r="J53" s="6"/>
      <c r="K53" s="6"/>
      <c r="L53" s="6"/>
      <c r="M53" s="6"/>
    </row>
    <row r="54" spans="1:13" x14ac:dyDescent="0.2">
      <c r="E54" s="6"/>
      <c r="F54" s="6"/>
      <c r="I54" s="5"/>
      <c r="J54" s="6"/>
      <c r="K54" s="6"/>
      <c r="L54" s="6"/>
      <c r="M54" s="6"/>
    </row>
    <row r="55" spans="1:13" x14ac:dyDescent="0.2">
      <c r="E55" s="6"/>
      <c r="F55" s="6"/>
      <c r="I55" s="5"/>
      <c r="J55" s="6"/>
      <c r="K55" s="6"/>
      <c r="L55" s="6"/>
      <c r="M55" s="6"/>
    </row>
    <row r="56" spans="1:13" x14ac:dyDescent="0.2">
      <c r="E56" s="6"/>
      <c r="F56" s="6"/>
      <c r="I56" s="5"/>
      <c r="J56" s="6"/>
      <c r="K56" s="6"/>
      <c r="L56" s="6"/>
      <c r="M56" s="6"/>
    </row>
    <row r="57" spans="1:13" x14ac:dyDescent="0.2">
      <c r="E57" s="6"/>
      <c r="F57" s="6"/>
      <c r="I57" s="5"/>
      <c r="J57" s="6"/>
      <c r="K57" s="6"/>
      <c r="L57" s="6"/>
      <c r="M57" s="6"/>
    </row>
    <row r="58" spans="1:13" x14ac:dyDescent="0.2">
      <c r="E58" s="6"/>
      <c r="F58" s="6"/>
      <c r="I58" s="5"/>
      <c r="J58" s="6"/>
      <c r="K58" s="6"/>
      <c r="L58" s="6"/>
      <c r="M58" s="6"/>
    </row>
    <row r="59" spans="1:13" x14ac:dyDescent="0.2">
      <c r="E59" s="6"/>
      <c r="F59" s="6"/>
      <c r="I59" s="5"/>
      <c r="J59" s="6"/>
      <c r="K59" s="6"/>
      <c r="L59" s="6"/>
      <c r="M59" s="6"/>
    </row>
    <row r="60" spans="1:13" x14ac:dyDescent="0.2">
      <c r="E60" s="6"/>
      <c r="F60" s="6"/>
      <c r="I60" s="5"/>
      <c r="J60" s="6"/>
      <c r="K60" s="6"/>
      <c r="L60" s="6"/>
      <c r="M60" s="6"/>
    </row>
    <row r="61" spans="1:13" x14ac:dyDescent="0.2">
      <c r="E61" s="6"/>
      <c r="F61" s="6"/>
      <c r="I61" s="5"/>
      <c r="J61" s="6"/>
      <c r="K61" s="6"/>
      <c r="L61" s="6"/>
      <c r="M61" s="6"/>
    </row>
    <row r="62" spans="1:13" x14ac:dyDescent="0.2">
      <c r="E62" s="6"/>
      <c r="F62" s="6"/>
      <c r="I62" s="5"/>
      <c r="J62" s="6"/>
      <c r="K62" s="6"/>
      <c r="L62" s="6"/>
      <c r="M62" s="6"/>
    </row>
    <row r="63" spans="1:13" x14ac:dyDescent="0.2">
      <c r="E63" s="6"/>
      <c r="F63" s="6"/>
      <c r="I63" s="5"/>
      <c r="J63" s="6"/>
      <c r="K63" s="6"/>
      <c r="L63" s="6"/>
      <c r="M63" s="6"/>
    </row>
    <row r="64" spans="1:13" x14ac:dyDescent="0.2">
      <c r="A64"/>
      <c r="B64"/>
      <c r="C64"/>
      <c r="D64"/>
      <c r="E64" s="6"/>
      <c r="F64" s="6"/>
      <c r="I64" s="5"/>
      <c r="J64" s="6"/>
      <c r="K64" s="6"/>
      <c r="L64" s="6"/>
      <c r="M64" s="6"/>
    </row>
    <row r="65" spans="1:13" x14ac:dyDescent="0.2">
      <c r="A65"/>
      <c r="B65"/>
      <c r="C65"/>
      <c r="D65"/>
      <c r="E65" s="6"/>
      <c r="F65" s="6"/>
      <c r="I65" s="5"/>
      <c r="J65" s="6"/>
      <c r="K65" s="6"/>
      <c r="L65" s="6"/>
      <c r="M65" s="6"/>
    </row>
    <row r="66" spans="1:13" x14ac:dyDescent="0.2">
      <c r="A66"/>
      <c r="B66"/>
      <c r="C66"/>
      <c r="D66"/>
      <c r="E66" s="6"/>
      <c r="F66" s="6"/>
      <c r="I66" s="5"/>
      <c r="J66" s="6"/>
      <c r="K66" s="6"/>
      <c r="L66" s="6"/>
      <c r="M66" s="6"/>
    </row>
    <row r="67" spans="1:13" x14ac:dyDescent="0.2">
      <c r="A67"/>
      <c r="B67"/>
      <c r="C67"/>
      <c r="D67"/>
      <c r="E67" s="6"/>
      <c r="F67" s="6"/>
      <c r="I67" s="5"/>
      <c r="J67" s="6"/>
      <c r="K67" s="6"/>
      <c r="L67" s="6"/>
      <c r="M67" s="6"/>
    </row>
    <row r="68" spans="1:13" x14ac:dyDescent="0.2">
      <c r="A68"/>
      <c r="B68"/>
      <c r="C68"/>
      <c r="D68"/>
      <c r="E68" s="6"/>
      <c r="F68" s="6"/>
      <c r="I68" s="5"/>
      <c r="J68" s="6"/>
      <c r="K68" s="6"/>
      <c r="L68" s="6"/>
      <c r="M68" s="6"/>
    </row>
    <row r="69" spans="1:13" x14ac:dyDescent="0.2">
      <c r="A69"/>
      <c r="B69"/>
      <c r="C69"/>
      <c r="D69"/>
      <c r="E69" s="6"/>
      <c r="F69" s="6"/>
      <c r="I69" s="5"/>
      <c r="J69" s="6"/>
      <c r="K69" s="6"/>
      <c r="L69" s="6"/>
      <c r="M69" s="6"/>
    </row>
    <row r="70" spans="1:13" x14ac:dyDescent="0.2">
      <c r="A70"/>
      <c r="B70"/>
      <c r="C70"/>
      <c r="D70"/>
      <c r="E70" s="6"/>
      <c r="F70" s="6"/>
      <c r="I70" s="5"/>
      <c r="J70" s="6"/>
      <c r="K70" s="6"/>
      <c r="L70" s="6"/>
      <c r="M70" s="6"/>
    </row>
    <row r="71" spans="1:13" x14ac:dyDescent="0.2">
      <c r="A71"/>
      <c r="B71"/>
      <c r="C71"/>
      <c r="D71"/>
      <c r="E71" s="6"/>
      <c r="F71" s="6"/>
      <c r="I71" s="5"/>
      <c r="J71" s="6"/>
      <c r="K71" s="6"/>
      <c r="L71" s="6"/>
      <c r="M71" s="6"/>
    </row>
    <row r="72" spans="1:13" x14ac:dyDescent="0.2">
      <c r="A72"/>
      <c r="B72"/>
      <c r="C72"/>
      <c r="D72"/>
      <c r="E72" s="6"/>
      <c r="F72" s="6"/>
      <c r="I72" s="5"/>
      <c r="J72" s="6"/>
      <c r="K72" s="6"/>
      <c r="L72" s="6"/>
      <c r="M72" s="6"/>
    </row>
    <row r="73" spans="1:13" x14ac:dyDescent="0.2">
      <c r="A73"/>
      <c r="B73"/>
      <c r="C73"/>
      <c r="D73"/>
      <c r="E73" s="6"/>
      <c r="F73" s="6"/>
      <c r="I73" s="5"/>
      <c r="J73" s="6"/>
      <c r="K73" s="6"/>
      <c r="L73" s="6"/>
      <c r="M73" s="6"/>
    </row>
    <row r="74" spans="1:13" x14ac:dyDescent="0.2">
      <c r="A74"/>
      <c r="B74"/>
      <c r="C74"/>
      <c r="D74"/>
      <c r="E74" s="6"/>
      <c r="F74" s="6"/>
      <c r="I74" s="5"/>
      <c r="J74" s="6"/>
      <c r="K74" s="6"/>
      <c r="L74" s="6"/>
      <c r="M74" s="6"/>
    </row>
    <row r="75" spans="1:13" x14ac:dyDescent="0.2">
      <c r="A75"/>
      <c r="B75"/>
      <c r="C75"/>
      <c r="D75"/>
      <c r="E75" s="6"/>
      <c r="F75" s="6"/>
      <c r="I75" s="5"/>
      <c r="J75" s="6"/>
      <c r="K75" s="6"/>
      <c r="L75" s="6"/>
      <c r="M75" s="6"/>
    </row>
    <row r="76" spans="1:13" x14ac:dyDescent="0.2">
      <c r="A76"/>
      <c r="B76"/>
      <c r="C76"/>
      <c r="D76"/>
      <c r="E76" s="6"/>
      <c r="F76" s="6"/>
      <c r="I76" s="5"/>
      <c r="J76" s="6"/>
      <c r="K76" s="6"/>
      <c r="L76" s="6"/>
      <c r="M76" s="6"/>
    </row>
    <row r="77" spans="1:13" x14ac:dyDescent="0.2">
      <c r="A77"/>
      <c r="B77"/>
      <c r="C77"/>
      <c r="D77"/>
      <c r="E77" s="6"/>
      <c r="F77" s="6"/>
      <c r="I77" s="5"/>
      <c r="J77" s="6"/>
      <c r="K77" s="6"/>
      <c r="L77" s="6"/>
      <c r="M77" s="6"/>
    </row>
    <row r="78" spans="1:13" x14ac:dyDescent="0.2">
      <c r="A78"/>
      <c r="B78"/>
      <c r="C78"/>
      <c r="D78"/>
      <c r="E78" s="6"/>
      <c r="F78" s="6"/>
      <c r="I78" s="5"/>
      <c r="J78" s="6"/>
      <c r="K78" s="6"/>
      <c r="L78" s="6"/>
      <c r="M78" s="6"/>
    </row>
    <row r="79" spans="1:13" x14ac:dyDescent="0.2">
      <c r="A79"/>
      <c r="B79"/>
      <c r="C79"/>
      <c r="D79"/>
      <c r="E79" s="6"/>
      <c r="F79" s="6"/>
      <c r="I79" s="5"/>
      <c r="J79" s="6"/>
      <c r="K79" s="6"/>
      <c r="L79" s="6"/>
      <c r="M79" s="6"/>
    </row>
    <row r="80" spans="1:13" x14ac:dyDescent="0.2">
      <c r="A80"/>
      <c r="B80"/>
      <c r="C80"/>
      <c r="D80"/>
      <c r="E80" s="6"/>
      <c r="F80" s="6"/>
      <c r="I80" s="5"/>
      <c r="J80" s="6"/>
      <c r="K80" s="6"/>
      <c r="L80" s="6"/>
      <c r="M80" s="6"/>
    </row>
    <row r="81" spans="1:13" x14ac:dyDescent="0.2">
      <c r="A81"/>
      <c r="B81"/>
      <c r="C81"/>
      <c r="D81"/>
      <c r="E81" s="6"/>
      <c r="F81" s="6"/>
      <c r="I81" s="5"/>
      <c r="J81" s="6"/>
      <c r="K81" s="6"/>
      <c r="L81" s="6"/>
      <c r="M81" s="6"/>
    </row>
    <row r="82" spans="1:13" x14ac:dyDescent="0.2">
      <c r="A82"/>
      <c r="B82"/>
      <c r="C82"/>
      <c r="D82"/>
      <c r="E82" s="6"/>
      <c r="F82" s="6"/>
      <c r="I82" s="5"/>
      <c r="J82" s="6"/>
      <c r="K82" s="6"/>
      <c r="L82" s="6"/>
      <c r="M82" s="6"/>
    </row>
    <row r="83" spans="1:13" x14ac:dyDescent="0.2">
      <c r="A83"/>
      <c r="B83"/>
      <c r="C83"/>
      <c r="D83"/>
      <c r="E83" s="6"/>
      <c r="F83" s="6"/>
      <c r="I83" s="5"/>
      <c r="J83" s="6"/>
      <c r="K83" s="6"/>
      <c r="L83" s="6"/>
      <c r="M83" s="6"/>
    </row>
    <row r="84" spans="1:13" x14ac:dyDescent="0.2">
      <c r="A84"/>
      <c r="B84"/>
      <c r="C84"/>
      <c r="D84"/>
      <c r="E84" s="6"/>
      <c r="F84" s="6"/>
      <c r="I84" s="5"/>
      <c r="J84" s="6"/>
      <c r="K84" s="6"/>
      <c r="L84" s="6"/>
      <c r="M84" s="6"/>
    </row>
    <row r="85" spans="1:13" x14ac:dyDescent="0.2">
      <c r="A85"/>
      <c r="B85"/>
      <c r="C85"/>
      <c r="D85"/>
      <c r="E85" s="6"/>
      <c r="F85" s="6"/>
      <c r="I85" s="5"/>
      <c r="J85" s="6"/>
      <c r="K85" s="6"/>
      <c r="L85" s="6"/>
      <c r="M85" s="6"/>
    </row>
    <row r="86" spans="1:13" x14ac:dyDescent="0.2">
      <c r="A86"/>
      <c r="B86"/>
      <c r="C86"/>
      <c r="D86"/>
      <c r="E86" s="6"/>
      <c r="F86" s="6"/>
      <c r="I86" s="5"/>
      <c r="J86" s="6"/>
      <c r="K86" s="6"/>
      <c r="L86" s="6"/>
      <c r="M86" s="6"/>
    </row>
    <row r="87" spans="1:13" x14ac:dyDescent="0.2">
      <c r="A87"/>
      <c r="B87"/>
      <c r="C87"/>
      <c r="D87"/>
      <c r="E87" s="6"/>
      <c r="F87" s="6"/>
      <c r="I87" s="5"/>
      <c r="J87" s="6"/>
      <c r="K87" s="6"/>
      <c r="L87" s="6"/>
      <c r="M87" s="6"/>
    </row>
    <row r="88" spans="1:13" x14ac:dyDescent="0.2">
      <c r="A88"/>
      <c r="B88"/>
      <c r="C88"/>
      <c r="D88"/>
      <c r="E88" s="6"/>
      <c r="F88" s="6"/>
      <c r="I88" s="5"/>
      <c r="J88" s="6"/>
      <c r="K88" s="6"/>
      <c r="L88" s="6"/>
      <c r="M88" s="6"/>
    </row>
    <row r="89" spans="1:13" x14ac:dyDescent="0.2">
      <c r="A89"/>
      <c r="B89"/>
      <c r="C89"/>
      <c r="D89"/>
      <c r="E89" s="6"/>
      <c r="F89" s="6"/>
      <c r="I89" s="5"/>
      <c r="J89" s="6"/>
      <c r="K89" s="6"/>
      <c r="L89" s="6"/>
      <c r="M89" s="6"/>
    </row>
    <row r="90" spans="1:13" x14ac:dyDescent="0.2">
      <c r="A90"/>
      <c r="B90"/>
      <c r="C90"/>
      <c r="D90"/>
      <c r="E90" s="6"/>
      <c r="F90" s="6"/>
      <c r="I90" s="5"/>
      <c r="J90" s="6"/>
      <c r="K90" s="6"/>
      <c r="L90" s="6"/>
      <c r="M90" s="6"/>
    </row>
    <row r="91" spans="1:13" x14ac:dyDescent="0.2">
      <c r="A91"/>
      <c r="B91"/>
      <c r="C91"/>
      <c r="D91"/>
      <c r="E91" s="6"/>
      <c r="F91" s="6"/>
      <c r="I91" s="5"/>
      <c r="J91" s="6"/>
      <c r="K91" s="6"/>
      <c r="L91" s="6"/>
      <c r="M91" s="6"/>
    </row>
    <row r="92" spans="1:13" x14ac:dyDescent="0.2">
      <c r="A92"/>
      <c r="B92"/>
      <c r="C92"/>
      <c r="D92"/>
      <c r="E92" s="6"/>
      <c r="F92" s="6"/>
      <c r="I92" s="5"/>
      <c r="J92" s="6"/>
      <c r="K92" s="6"/>
      <c r="L92" s="6"/>
      <c r="M92" s="6"/>
    </row>
    <row r="93" spans="1:13" x14ac:dyDescent="0.2">
      <c r="A93"/>
      <c r="B93"/>
      <c r="C93"/>
      <c r="D93"/>
      <c r="E93" s="6"/>
      <c r="F93" s="6"/>
      <c r="I93" s="5"/>
      <c r="J93" s="6"/>
      <c r="K93" s="6"/>
      <c r="L93" s="6"/>
      <c r="M93" s="6"/>
    </row>
    <row r="94" spans="1:13" x14ac:dyDescent="0.2">
      <c r="A94"/>
      <c r="B94"/>
      <c r="C94"/>
      <c r="D94"/>
      <c r="E94" s="6"/>
      <c r="F94" s="6"/>
      <c r="I94" s="5"/>
      <c r="J94" s="6"/>
      <c r="K94" s="6"/>
      <c r="L94" s="6"/>
      <c r="M94" s="6"/>
    </row>
    <row r="95" spans="1:13" x14ac:dyDescent="0.2">
      <c r="A95"/>
      <c r="B95"/>
      <c r="C95"/>
      <c r="D95"/>
      <c r="E95" s="6"/>
      <c r="F95" s="6"/>
      <c r="I95" s="5"/>
      <c r="J95" s="6"/>
      <c r="K95" s="6"/>
      <c r="L95" s="6"/>
      <c r="M95" s="6"/>
    </row>
    <row r="96" spans="1:13" x14ac:dyDescent="0.2">
      <c r="A96"/>
      <c r="B96"/>
      <c r="C96"/>
      <c r="D96"/>
      <c r="E96" s="6"/>
      <c r="F96" s="6"/>
      <c r="I96" s="5"/>
      <c r="J96" s="6"/>
      <c r="K96" s="6"/>
      <c r="L96" s="6"/>
      <c r="M96" s="6"/>
    </row>
    <row r="97" spans="1:13" x14ac:dyDescent="0.2">
      <c r="A97"/>
      <c r="B97"/>
      <c r="C97"/>
      <c r="D97"/>
      <c r="E97" s="6"/>
      <c r="F97" s="6"/>
      <c r="I97" s="5"/>
      <c r="J97" s="6"/>
      <c r="K97" s="6"/>
      <c r="L97" s="6"/>
      <c r="M97" s="6"/>
    </row>
    <row r="98" spans="1:13" x14ac:dyDescent="0.2">
      <c r="A98"/>
      <c r="B98"/>
      <c r="C98"/>
      <c r="D98"/>
      <c r="E98" s="6"/>
      <c r="F98" s="6"/>
      <c r="I98" s="5"/>
      <c r="J98" s="6"/>
      <c r="K98" s="6"/>
      <c r="L98" s="6"/>
      <c r="M98" s="6"/>
    </row>
    <row r="99" spans="1:13" x14ac:dyDescent="0.2">
      <c r="A99"/>
      <c r="B99"/>
      <c r="C99"/>
      <c r="D99"/>
      <c r="E99" s="6"/>
      <c r="F99" s="6"/>
      <c r="I99" s="5"/>
      <c r="J99" s="6"/>
      <c r="K99" s="6"/>
      <c r="L99" s="6"/>
      <c r="M99" s="6"/>
    </row>
    <row r="100" spans="1:13" x14ac:dyDescent="0.2">
      <c r="A100"/>
      <c r="B100"/>
      <c r="C100"/>
      <c r="D100"/>
      <c r="E100" s="6"/>
      <c r="F100" s="6"/>
      <c r="I100" s="5"/>
      <c r="J100" s="6"/>
      <c r="K100" s="6"/>
      <c r="L100" s="6"/>
      <c r="M100" s="6"/>
    </row>
    <row r="101" spans="1:13" x14ac:dyDescent="0.2">
      <c r="A101"/>
      <c r="B101"/>
      <c r="C101"/>
      <c r="D101"/>
      <c r="E101" s="6"/>
      <c r="F101" s="6"/>
      <c r="I101" s="5"/>
      <c r="J101" s="6"/>
      <c r="K101" s="6"/>
      <c r="L101" s="6"/>
      <c r="M101" s="6"/>
    </row>
    <row r="102" spans="1:13" x14ac:dyDescent="0.2">
      <c r="A102"/>
      <c r="B102"/>
      <c r="C102"/>
      <c r="D102"/>
      <c r="E102" s="6"/>
      <c r="F102" s="6"/>
      <c r="I102" s="5"/>
      <c r="J102" s="6"/>
      <c r="K102" s="6"/>
      <c r="L102" s="6"/>
      <c r="M102" s="6"/>
    </row>
    <row r="103" spans="1:13" x14ac:dyDescent="0.2">
      <c r="A103"/>
      <c r="B103"/>
      <c r="C103"/>
      <c r="D103"/>
      <c r="E103" s="6"/>
      <c r="F103" s="6"/>
      <c r="I103" s="5"/>
      <c r="J103" s="6"/>
      <c r="K103" s="6"/>
      <c r="L103" s="6"/>
      <c r="M103" s="6"/>
    </row>
    <row r="104" spans="1:13" x14ac:dyDescent="0.2">
      <c r="A104"/>
      <c r="B104"/>
      <c r="C104"/>
      <c r="D104"/>
      <c r="E104" s="6"/>
      <c r="F104" s="6"/>
      <c r="I104" s="5"/>
      <c r="J104" s="6"/>
      <c r="K104" s="6"/>
      <c r="L104" s="6"/>
      <c r="M104" s="6"/>
    </row>
    <row r="105" spans="1:13" x14ac:dyDescent="0.2">
      <c r="A105"/>
      <c r="B105"/>
      <c r="C105"/>
      <c r="D105"/>
      <c r="E105" s="6"/>
      <c r="F105" s="6"/>
      <c r="I105" s="5"/>
      <c r="J105" s="6"/>
      <c r="K105" s="6"/>
      <c r="L105" s="6"/>
      <c r="M105" s="6"/>
    </row>
    <row r="106" spans="1:13" x14ac:dyDescent="0.2">
      <c r="A106"/>
      <c r="B106"/>
      <c r="C106"/>
      <c r="D106"/>
      <c r="E106" s="6"/>
      <c r="F106" s="6"/>
      <c r="I106" s="5"/>
      <c r="J106" s="6"/>
      <c r="K106" s="6"/>
      <c r="L106" s="6"/>
      <c r="M106" s="6"/>
    </row>
    <row r="107" spans="1:13" x14ac:dyDescent="0.2">
      <c r="A107"/>
      <c r="B107"/>
      <c r="C107"/>
      <c r="D107"/>
      <c r="E107" s="6"/>
      <c r="F107" s="6"/>
      <c r="I107" s="5"/>
      <c r="J107" s="6"/>
      <c r="K107" s="6"/>
      <c r="L107" s="6"/>
      <c r="M107" s="6"/>
    </row>
    <row r="108" spans="1:13" x14ac:dyDescent="0.2">
      <c r="A108"/>
      <c r="B108"/>
      <c r="C108"/>
      <c r="D108"/>
      <c r="E108" s="6"/>
      <c r="F108" s="6"/>
      <c r="I108" s="5"/>
      <c r="J108" s="6"/>
      <c r="K108" s="6"/>
      <c r="L108" s="6"/>
      <c r="M108" s="6"/>
    </row>
    <row r="109" spans="1:13" x14ac:dyDescent="0.2">
      <c r="A109"/>
      <c r="B109"/>
      <c r="C109"/>
      <c r="D109"/>
      <c r="E109" s="6"/>
      <c r="F109" s="6"/>
      <c r="I109" s="5"/>
      <c r="J109" s="6"/>
      <c r="K109" s="6"/>
      <c r="L109" s="6"/>
      <c r="M109" s="6"/>
    </row>
    <row r="110" spans="1:13" x14ac:dyDescent="0.2">
      <c r="A110"/>
      <c r="B110"/>
      <c r="C110"/>
      <c r="D110"/>
      <c r="E110" s="6"/>
      <c r="F110" s="6"/>
      <c r="I110" s="5"/>
      <c r="J110" s="6"/>
      <c r="K110" s="6"/>
      <c r="L110" s="6"/>
      <c r="M110" s="6"/>
    </row>
    <row r="111" spans="1:13" x14ac:dyDescent="0.2">
      <c r="A111"/>
      <c r="B111"/>
      <c r="C111"/>
      <c r="D111"/>
      <c r="E111" s="6"/>
      <c r="F111" s="6"/>
      <c r="I111" s="5"/>
      <c r="J111" s="6"/>
      <c r="K111" s="6"/>
      <c r="L111" s="6"/>
      <c r="M111" s="6"/>
    </row>
    <row r="112" spans="1:13" x14ac:dyDescent="0.2">
      <c r="A112"/>
      <c r="B112"/>
      <c r="C112"/>
      <c r="D112"/>
      <c r="E112" s="6"/>
      <c r="F112" s="6"/>
      <c r="I112" s="5"/>
      <c r="J112" s="6"/>
      <c r="K112" s="6"/>
      <c r="L112" s="6"/>
      <c r="M112" s="6"/>
    </row>
    <row r="113" spans="1:13" x14ac:dyDescent="0.2">
      <c r="A113"/>
      <c r="B113"/>
      <c r="C113"/>
      <c r="D113"/>
      <c r="E113" s="6"/>
      <c r="F113" s="6"/>
      <c r="I113" s="5"/>
      <c r="J113" s="6"/>
      <c r="K113" s="6"/>
      <c r="L113" s="6"/>
      <c r="M113" s="6"/>
    </row>
    <row r="114" spans="1:13" x14ac:dyDescent="0.2">
      <c r="A114"/>
      <c r="B114"/>
      <c r="C114"/>
      <c r="D114"/>
      <c r="E114" s="6"/>
      <c r="F114" s="6"/>
      <c r="I114" s="5"/>
      <c r="J114" s="6"/>
      <c r="K114" s="6"/>
      <c r="L114" s="6"/>
      <c r="M114" s="6"/>
    </row>
    <row r="115" spans="1:13" x14ac:dyDescent="0.2">
      <c r="A115"/>
      <c r="B115"/>
      <c r="C115"/>
      <c r="D115"/>
      <c r="E115" s="6"/>
      <c r="F115" s="6"/>
      <c r="I115" s="5"/>
      <c r="J115" s="6"/>
      <c r="K115" s="6"/>
      <c r="L115" s="6"/>
      <c r="M115" s="6"/>
    </row>
    <row r="116" spans="1:13" x14ac:dyDescent="0.2">
      <c r="A116"/>
      <c r="B116"/>
      <c r="C116"/>
      <c r="D116"/>
      <c r="E116" s="6"/>
      <c r="F116" s="6"/>
      <c r="I116" s="5"/>
      <c r="J116" s="6"/>
      <c r="K116" s="6"/>
      <c r="L116" s="6"/>
      <c r="M116" s="6"/>
    </row>
    <row r="117" spans="1:13" x14ac:dyDescent="0.2">
      <c r="A117"/>
      <c r="B117"/>
      <c r="C117"/>
      <c r="D117"/>
      <c r="E117" s="6"/>
      <c r="F117" s="6"/>
      <c r="I117" s="5"/>
      <c r="J117" s="6"/>
      <c r="K117" s="6"/>
      <c r="L117" s="6"/>
      <c r="M117" s="6"/>
    </row>
    <row r="118" spans="1:13" x14ac:dyDescent="0.2">
      <c r="A118"/>
      <c r="B118"/>
      <c r="C118"/>
      <c r="D118"/>
      <c r="E118" s="6"/>
      <c r="F118" s="6"/>
      <c r="I118" s="5"/>
      <c r="J118" s="6"/>
      <c r="K118" s="6"/>
      <c r="L118" s="6"/>
      <c r="M118" s="6"/>
    </row>
    <row r="119" spans="1:13" x14ac:dyDescent="0.2">
      <c r="A119"/>
      <c r="B119"/>
      <c r="C119"/>
      <c r="D119"/>
      <c r="E119" s="6"/>
      <c r="F119" s="6"/>
      <c r="I119" s="5"/>
      <c r="J119" s="6"/>
      <c r="K119" s="6"/>
      <c r="L119" s="6"/>
      <c r="M119" s="6"/>
    </row>
    <row r="120" spans="1:13" x14ac:dyDescent="0.2">
      <c r="A120"/>
      <c r="B120"/>
      <c r="C120"/>
      <c r="D120"/>
      <c r="E120" s="6"/>
      <c r="F120" s="6"/>
      <c r="I120" s="5"/>
      <c r="J120" s="6"/>
      <c r="K120" s="6"/>
      <c r="L120" s="6"/>
      <c r="M120" s="6"/>
    </row>
    <row r="121" spans="1:13" x14ac:dyDescent="0.2">
      <c r="A121"/>
      <c r="B121"/>
      <c r="C121"/>
      <c r="D121"/>
      <c r="E121" s="6"/>
      <c r="F121" s="6"/>
      <c r="I121" s="5"/>
      <c r="J121" s="6"/>
      <c r="K121" s="6"/>
      <c r="L121" s="6"/>
      <c r="M121" s="6"/>
    </row>
    <row r="122" spans="1:13" x14ac:dyDescent="0.2">
      <c r="A122"/>
      <c r="B122"/>
      <c r="C122"/>
      <c r="D122"/>
      <c r="E122" s="6"/>
      <c r="F122" s="6"/>
      <c r="I122" s="5"/>
      <c r="J122" s="6"/>
      <c r="K122" s="6"/>
      <c r="L122" s="6"/>
      <c r="M122" s="6"/>
    </row>
    <row r="123" spans="1:13" x14ac:dyDescent="0.2">
      <c r="A123"/>
      <c r="B123"/>
      <c r="C123"/>
      <c r="D123"/>
      <c r="E123" s="6"/>
      <c r="F123" s="6"/>
      <c r="I123" s="5"/>
      <c r="J123" s="6"/>
      <c r="K123" s="6"/>
      <c r="L123" s="6"/>
      <c r="M123" s="6"/>
    </row>
    <row r="124" spans="1:13" x14ac:dyDescent="0.2">
      <c r="A124"/>
      <c r="B124"/>
      <c r="C124"/>
      <c r="D124"/>
      <c r="E124" s="6"/>
      <c r="F124" s="6"/>
      <c r="I124" s="5"/>
      <c r="J124" s="6"/>
      <c r="K124" s="6"/>
      <c r="L124" s="6"/>
      <c r="M124" s="6"/>
    </row>
    <row r="125" spans="1:13" x14ac:dyDescent="0.2">
      <c r="A125"/>
      <c r="B125"/>
      <c r="C125"/>
      <c r="D125"/>
      <c r="E125" s="6"/>
      <c r="F125" s="6"/>
      <c r="I125" s="5"/>
      <c r="J125" s="6"/>
      <c r="K125" s="6"/>
      <c r="L125" s="6"/>
      <c r="M125" s="6"/>
    </row>
    <row r="126" spans="1:13" x14ac:dyDescent="0.2">
      <c r="A126"/>
      <c r="B126"/>
      <c r="C126"/>
      <c r="D126"/>
      <c r="E126" s="6"/>
      <c r="F126" s="6"/>
      <c r="I126" s="5"/>
      <c r="J126" s="6"/>
      <c r="K126" s="6"/>
      <c r="L126" s="6"/>
      <c r="M126" s="6"/>
    </row>
    <row r="127" spans="1:13" x14ac:dyDescent="0.2">
      <c r="A127"/>
      <c r="B127"/>
      <c r="C127"/>
      <c r="D127"/>
      <c r="E127" s="6"/>
      <c r="F127" s="6"/>
      <c r="I127" s="5"/>
      <c r="J127" s="6"/>
      <c r="K127" s="6"/>
      <c r="L127" s="6"/>
      <c r="M127" s="6"/>
    </row>
    <row r="128" spans="1:13" x14ac:dyDescent="0.2">
      <c r="A128"/>
      <c r="B128"/>
      <c r="C128"/>
      <c r="D128"/>
      <c r="E128" s="6"/>
      <c r="F128" s="6"/>
      <c r="I128" s="5"/>
      <c r="J128" s="6"/>
      <c r="K128" s="6"/>
      <c r="L128" s="6"/>
      <c r="M128" s="6"/>
    </row>
    <row r="129" spans="1:13" x14ac:dyDescent="0.2">
      <c r="A129"/>
      <c r="B129"/>
      <c r="C129"/>
      <c r="D129"/>
      <c r="E129" s="6"/>
      <c r="F129" s="6"/>
      <c r="I129" s="5"/>
      <c r="J129" s="6"/>
      <c r="K129" s="6"/>
      <c r="L129" s="6"/>
      <c r="M129" s="6"/>
    </row>
    <row r="130" spans="1:13" x14ac:dyDescent="0.2">
      <c r="A130"/>
      <c r="B130"/>
      <c r="C130"/>
      <c r="D130"/>
      <c r="E130" s="6"/>
      <c r="F130" s="6"/>
      <c r="I130" s="5"/>
      <c r="J130" s="6"/>
      <c r="K130" s="6"/>
      <c r="L130" s="6"/>
      <c r="M130" s="6"/>
    </row>
    <row r="131" spans="1:13" x14ac:dyDescent="0.2">
      <c r="A131"/>
      <c r="B131"/>
      <c r="C131"/>
      <c r="D131"/>
      <c r="E131" s="6"/>
      <c r="F131" s="6"/>
      <c r="I131" s="5"/>
      <c r="J131" s="6"/>
      <c r="K131" s="6"/>
      <c r="L131" s="6"/>
      <c r="M131" s="6"/>
    </row>
    <row r="132" spans="1:13" x14ac:dyDescent="0.2">
      <c r="A132"/>
      <c r="B132"/>
      <c r="C132"/>
      <c r="D132"/>
      <c r="E132" s="6"/>
      <c r="F132" s="6"/>
      <c r="I132" s="5"/>
      <c r="J132" s="6"/>
      <c r="K132" s="6"/>
      <c r="L132" s="6"/>
      <c r="M132" s="6"/>
    </row>
    <row r="133" spans="1:13" x14ac:dyDescent="0.2">
      <c r="A133"/>
      <c r="B133"/>
      <c r="C133"/>
      <c r="D133"/>
      <c r="E133" s="6"/>
      <c r="F133" s="6"/>
      <c r="I133" s="5"/>
      <c r="J133" s="6"/>
      <c r="K133" s="6"/>
      <c r="L133" s="6"/>
      <c r="M133" s="6"/>
    </row>
    <row r="134" spans="1:13" x14ac:dyDescent="0.2">
      <c r="A134"/>
      <c r="B134"/>
      <c r="C134"/>
      <c r="D134"/>
      <c r="E134" s="6"/>
      <c r="F134" s="6"/>
      <c r="I134" s="5"/>
      <c r="J134" s="6"/>
      <c r="K134" s="6"/>
      <c r="L134" s="6"/>
      <c r="M134" s="6"/>
    </row>
    <row r="135" spans="1:13" x14ac:dyDescent="0.2">
      <c r="A135"/>
      <c r="B135"/>
      <c r="C135"/>
      <c r="D135"/>
      <c r="E135" s="6"/>
      <c r="F135" s="6"/>
      <c r="I135" s="5"/>
      <c r="J135" s="6"/>
      <c r="K135" s="6"/>
      <c r="L135" s="6"/>
      <c r="M135" s="6"/>
    </row>
    <row r="136" spans="1:13" x14ac:dyDescent="0.2">
      <c r="A136"/>
      <c r="B136"/>
      <c r="C136"/>
      <c r="D136"/>
      <c r="E136" s="6"/>
      <c r="F136" s="6"/>
      <c r="I136" s="5"/>
      <c r="J136" s="6"/>
      <c r="K136" s="6"/>
      <c r="L136" s="6"/>
      <c r="M136" s="6"/>
    </row>
    <row r="137" spans="1:13" x14ac:dyDescent="0.2">
      <c r="A137"/>
      <c r="B137"/>
      <c r="C137"/>
      <c r="D137"/>
      <c r="E137" s="6"/>
      <c r="F137" s="6"/>
      <c r="I137" s="5"/>
      <c r="J137" s="6"/>
      <c r="K137" s="6"/>
      <c r="L137" s="6"/>
      <c r="M137" s="6"/>
    </row>
    <row r="138" spans="1:13" x14ac:dyDescent="0.2">
      <c r="A138"/>
      <c r="B138"/>
      <c r="C138"/>
      <c r="D138"/>
      <c r="E138" s="6"/>
      <c r="F138" s="6"/>
      <c r="I138" s="5"/>
      <c r="J138" s="6"/>
      <c r="K138" s="6"/>
      <c r="L138" s="6"/>
      <c r="M138" s="6"/>
    </row>
    <row r="139" spans="1:13" x14ac:dyDescent="0.2">
      <c r="A139"/>
      <c r="B139"/>
      <c r="C139"/>
      <c r="D139"/>
      <c r="E139" s="6"/>
      <c r="F139" s="6"/>
      <c r="I139" s="5"/>
      <c r="J139" s="6"/>
      <c r="K139" s="6"/>
      <c r="L139" s="6"/>
      <c r="M139" s="6"/>
    </row>
    <row r="140" spans="1:13" x14ac:dyDescent="0.2">
      <c r="A140"/>
      <c r="B140"/>
      <c r="C140"/>
      <c r="D140"/>
      <c r="E140" s="6"/>
      <c r="F140" s="6"/>
      <c r="I140" s="5"/>
      <c r="J140" s="6"/>
      <c r="K140" s="6"/>
      <c r="L140" s="6"/>
      <c r="M140" s="6"/>
    </row>
    <row r="141" spans="1:13" x14ac:dyDescent="0.2">
      <c r="A141"/>
      <c r="B141"/>
      <c r="C141"/>
      <c r="D141"/>
      <c r="E141" s="6"/>
      <c r="F141" s="6"/>
      <c r="I141" s="5"/>
      <c r="J141" s="6"/>
      <c r="K141" s="6"/>
      <c r="L141" s="6"/>
      <c r="M141" s="6"/>
    </row>
    <row r="142" spans="1:13" x14ac:dyDescent="0.2">
      <c r="A142"/>
      <c r="B142"/>
      <c r="C142"/>
      <c r="D142"/>
      <c r="E142" s="6"/>
      <c r="F142" s="6"/>
      <c r="I142" s="5"/>
      <c r="J142" s="6"/>
      <c r="K142" s="6"/>
      <c r="L142" s="6"/>
      <c r="M142" s="6"/>
    </row>
    <row r="143" spans="1:13" x14ac:dyDescent="0.2">
      <c r="A143"/>
      <c r="B143"/>
      <c r="C143"/>
      <c r="D143"/>
      <c r="E143" s="6"/>
      <c r="F143" s="6"/>
      <c r="I143" s="5"/>
      <c r="J143" s="6"/>
      <c r="K143" s="6"/>
      <c r="L143" s="6"/>
      <c r="M143" s="6"/>
    </row>
    <row r="144" spans="1:13" x14ac:dyDescent="0.2">
      <c r="A144"/>
      <c r="B144"/>
      <c r="C144"/>
      <c r="D144"/>
      <c r="E144" s="6"/>
      <c r="F144" s="6"/>
      <c r="I144" s="5"/>
      <c r="J144" s="6"/>
      <c r="K144" s="6"/>
      <c r="L144" s="6"/>
      <c r="M144" s="6"/>
    </row>
    <row r="145" spans="1:13" x14ac:dyDescent="0.2">
      <c r="A145"/>
      <c r="B145"/>
      <c r="C145"/>
      <c r="D145"/>
      <c r="E145" s="6"/>
      <c r="F145" s="6"/>
      <c r="I145" s="5"/>
      <c r="J145" s="6"/>
      <c r="K145" s="6"/>
      <c r="L145" s="6"/>
      <c r="M145" s="6"/>
    </row>
    <row r="146" spans="1:13" x14ac:dyDescent="0.2">
      <c r="A146"/>
      <c r="B146"/>
      <c r="C146"/>
      <c r="D146"/>
      <c r="E146" s="6"/>
      <c r="F146" s="6"/>
      <c r="I146" s="5"/>
      <c r="J146" s="6"/>
      <c r="K146" s="6"/>
      <c r="L146" s="6"/>
      <c r="M146" s="6"/>
    </row>
    <row r="147" spans="1:13" x14ac:dyDescent="0.2">
      <c r="A147"/>
      <c r="B147"/>
      <c r="C147"/>
      <c r="D147"/>
      <c r="E147" s="6"/>
      <c r="F147" s="6"/>
      <c r="I147" s="5"/>
      <c r="J147" s="6"/>
      <c r="K147" s="6"/>
      <c r="L147" s="6"/>
      <c r="M147" s="6"/>
    </row>
    <row r="148" spans="1:13" x14ac:dyDescent="0.2">
      <c r="A148"/>
      <c r="B148"/>
      <c r="C148"/>
      <c r="D148"/>
      <c r="E148" s="6"/>
      <c r="F148" s="6"/>
      <c r="I148" s="5"/>
      <c r="J148" s="6"/>
      <c r="K148" s="6"/>
      <c r="L148" s="6"/>
      <c r="M148" s="6"/>
    </row>
    <row r="149" spans="1:13" x14ac:dyDescent="0.2">
      <c r="A149"/>
      <c r="B149"/>
      <c r="C149"/>
      <c r="D149"/>
      <c r="E149" s="6"/>
      <c r="F149" s="6"/>
      <c r="I149" s="5"/>
      <c r="J149" s="6"/>
      <c r="K149" s="6"/>
      <c r="L149" s="6"/>
      <c r="M149" s="6"/>
    </row>
    <row r="150" spans="1:13" x14ac:dyDescent="0.2">
      <c r="A150"/>
      <c r="B150"/>
      <c r="C150"/>
      <c r="D150"/>
      <c r="E150" s="6"/>
      <c r="F150" s="6"/>
      <c r="I150" s="5"/>
      <c r="J150" s="6"/>
      <c r="K150" s="6"/>
      <c r="L150" s="6"/>
      <c r="M150" s="6"/>
    </row>
    <row r="151" spans="1:13" x14ac:dyDescent="0.2">
      <c r="A151"/>
      <c r="B151"/>
      <c r="C151"/>
      <c r="D151"/>
      <c r="E151" s="6"/>
      <c r="F151" s="6"/>
      <c r="I151" s="5"/>
      <c r="J151" s="6"/>
      <c r="K151" s="6"/>
      <c r="L151" s="6"/>
      <c r="M151" s="6"/>
    </row>
    <row r="152" spans="1:13" x14ac:dyDescent="0.2">
      <c r="A152"/>
      <c r="B152"/>
      <c r="C152"/>
      <c r="D152"/>
      <c r="E152" s="6"/>
      <c r="F152" s="6"/>
      <c r="I152" s="5"/>
      <c r="J152" s="6"/>
      <c r="K152" s="6"/>
      <c r="L152" s="6"/>
      <c r="M152" s="6"/>
    </row>
    <row r="153" spans="1:13" x14ac:dyDescent="0.2">
      <c r="A153"/>
      <c r="B153"/>
      <c r="C153"/>
      <c r="D153"/>
      <c r="E153" s="6"/>
      <c r="F153" s="6"/>
      <c r="I153" s="5"/>
      <c r="J153" s="6"/>
      <c r="K153" s="6"/>
      <c r="L153" s="6"/>
      <c r="M153" s="6"/>
    </row>
    <row r="154" spans="1:13" x14ac:dyDescent="0.2">
      <c r="A154"/>
      <c r="B154"/>
      <c r="C154"/>
      <c r="D154"/>
      <c r="E154" s="6"/>
      <c r="F154" s="6"/>
      <c r="I154" s="5"/>
      <c r="J154" s="6"/>
      <c r="K154" s="6"/>
      <c r="L154" s="6"/>
      <c r="M154" s="6"/>
    </row>
    <row r="155" spans="1:13" x14ac:dyDescent="0.2">
      <c r="A155"/>
      <c r="B155"/>
      <c r="C155"/>
      <c r="D155"/>
      <c r="E155" s="6"/>
      <c r="F155" s="6"/>
      <c r="I155" s="5"/>
      <c r="J155" s="6"/>
      <c r="K155" s="6"/>
      <c r="L155" s="6"/>
      <c r="M155" s="6"/>
    </row>
    <row r="156" spans="1:13" x14ac:dyDescent="0.2">
      <c r="A156"/>
      <c r="B156"/>
      <c r="C156"/>
      <c r="D156"/>
      <c r="E156" s="6"/>
      <c r="F156" s="6"/>
      <c r="I156" s="5"/>
      <c r="J156" s="6"/>
      <c r="K156" s="6"/>
      <c r="L156" s="6"/>
      <c r="M156" s="6"/>
    </row>
    <row r="157" spans="1:13" x14ac:dyDescent="0.2">
      <c r="A157"/>
      <c r="B157"/>
      <c r="C157"/>
      <c r="D157"/>
      <c r="E157" s="6"/>
      <c r="F157" s="6"/>
      <c r="I157" s="5"/>
      <c r="J157" s="6"/>
      <c r="K157" s="6"/>
      <c r="L157" s="6"/>
      <c r="M157" s="6"/>
    </row>
    <row r="158" spans="1:13" x14ac:dyDescent="0.2">
      <c r="A158"/>
      <c r="B158"/>
      <c r="C158"/>
      <c r="D158"/>
      <c r="E158" s="6"/>
      <c r="F158" s="6"/>
      <c r="I158" s="5"/>
      <c r="J158" s="6"/>
      <c r="K158" s="6"/>
      <c r="L158" s="6"/>
      <c r="M158" s="6"/>
    </row>
    <row r="159" spans="1:13" x14ac:dyDescent="0.2">
      <c r="A159"/>
      <c r="B159"/>
      <c r="C159"/>
      <c r="D159"/>
      <c r="E159" s="6"/>
      <c r="F159" s="6"/>
      <c r="I159" s="5"/>
      <c r="J159" s="6"/>
      <c r="K159" s="6"/>
      <c r="L159" s="6"/>
      <c r="M159" s="6"/>
    </row>
    <row r="160" spans="1:13" x14ac:dyDescent="0.2">
      <c r="A160"/>
      <c r="B160"/>
      <c r="C160"/>
      <c r="D160"/>
      <c r="E160" s="6"/>
      <c r="F160" s="6"/>
      <c r="I160" s="5"/>
      <c r="J160" s="6"/>
      <c r="K160" s="6"/>
      <c r="L160" s="6"/>
      <c r="M160" s="6"/>
    </row>
    <row r="161" spans="1:13" x14ac:dyDescent="0.2">
      <c r="A161"/>
      <c r="B161"/>
      <c r="C161"/>
      <c r="D161"/>
      <c r="E161" s="6"/>
      <c r="F161" s="6"/>
      <c r="I161" s="5"/>
      <c r="J161" s="6"/>
      <c r="K161" s="6"/>
      <c r="L161" s="6"/>
      <c r="M161" s="6"/>
    </row>
    <row r="162" spans="1:13" x14ac:dyDescent="0.2">
      <c r="A162"/>
      <c r="B162"/>
      <c r="C162"/>
      <c r="D162"/>
      <c r="E162" s="6"/>
      <c r="F162" s="6"/>
      <c r="I162" s="5"/>
      <c r="J162" s="6"/>
      <c r="K162" s="6"/>
      <c r="L162" s="6"/>
      <c r="M162" s="6"/>
    </row>
    <row r="163" spans="1:13" x14ac:dyDescent="0.2">
      <c r="A163"/>
      <c r="B163"/>
      <c r="C163"/>
      <c r="D163"/>
      <c r="E163" s="6"/>
      <c r="F163" s="6"/>
      <c r="I163" s="5"/>
      <c r="J163" s="6"/>
      <c r="K163" s="6"/>
      <c r="L163" s="6"/>
      <c r="M163" s="6"/>
    </row>
    <row r="164" spans="1:13" x14ac:dyDescent="0.2">
      <c r="A164"/>
      <c r="B164"/>
      <c r="C164"/>
      <c r="D164"/>
      <c r="E164" s="6"/>
      <c r="F164" s="6"/>
      <c r="I164" s="5"/>
      <c r="J164" s="6"/>
      <c r="K164" s="6"/>
      <c r="L164" s="6"/>
      <c r="M164" s="6"/>
    </row>
    <row r="165" spans="1:13" x14ac:dyDescent="0.2">
      <c r="A165"/>
      <c r="B165"/>
      <c r="C165"/>
      <c r="D165"/>
      <c r="E165" s="6"/>
      <c r="F165" s="6"/>
      <c r="I165" s="5"/>
      <c r="J165" s="6"/>
      <c r="K165" s="6"/>
      <c r="L165" s="6"/>
      <c r="M165" s="6"/>
    </row>
    <row r="166" spans="1:13" x14ac:dyDescent="0.2">
      <c r="A166"/>
      <c r="B166"/>
      <c r="C166"/>
      <c r="D166"/>
      <c r="E166" s="6"/>
      <c r="F166" s="6"/>
      <c r="I166" s="5"/>
      <c r="J166" s="6"/>
      <c r="K166" s="6"/>
      <c r="L166" s="6"/>
      <c r="M166" s="6"/>
    </row>
    <row r="167" spans="1:13" x14ac:dyDescent="0.2">
      <c r="A167"/>
      <c r="B167"/>
      <c r="C167"/>
      <c r="D167"/>
      <c r="E167" s="6"/>
      <c r="F167" s="6"/>
      <c r="I167" s="5"/>
      <c r="J167" s="6"/>
      <c r="K167" s="6"/>
      <c r="L167" s="6"/>
      <c r="M167" s="6"/>
    </row>
    <row r="168" spans="1:13" x14ac:dyDescent="0.2">
      <c r="A168"/>
      <c r="B168"/>
      <c r="C168"/>
      <c r="D168"/>
      <c r="E168" s="6"/>
      <c r="F168" s="6"/>
      <c r="I168" s="5"/>
      <c r="J168" s="6"/>
      <c r="K168" s="6"/>
      <c r="L168" s="6"/>
      <c r="M168" s="6"/>
    </row>
    <row r="169" spans="1:13" x14ac:dyDescent="0.2">
      <c r="A169"/>
      <c r="B169"/>
      <c r="C169"/>
      <c r="D169"/>
      <c r="E169" s="6"/>
      <c r="F169" s="6"/>
      <c r="I169" s="5"/>
      <c r="J169" s="6"/>
      <c r="K169" s="6"/>
      <c r="L169" s="6"/>
      <c r="M169" s="6"/>
    </row>
    <row r="170" spans="1:13" x14ac:dyDescent="0.2">
      <c r="A170"/>
      <c r="B170"/>
      <c r="C170"/>
      <c r="D170"/>
      <c r="E170" s="6"/>
      <c r="F170" s="6"/>
      <c r="I170" s="5"/>
      <c r="J170" s="6"/>
      <c r="K170" s="6"/>
      <c r="L170" s="6"/>
      <c r="M170" s="6"/>
    </row>
    <row r="171" spans="1:13" x14ac:dyDescent="0.2">
      <c r="A171"/>
      <c r="B171"/>
      <c r="C171"/>
      <c r="D171"/>
      <c r="E171" s="6"/>
      <c r="F171" s="6"/>
      <c r="I171" s="5"/>
      <c r="J171" s="6"/>
      <c r="K171" s="6"/>
      <c r="L171" s="6"/>
      <c r="M171" s="6"/>
    </row>
    <row r="172" spans="1:13" x14ac:dyDescent="0.2">
      <c r="A172"/>
      <c r="B172"/>
      <c r="C172"/>
      <c r="D172"/>
      <c r="E172" s="6"/>
      <c r="F172" s="6"/>
      <c r="I172" s="5"/>
      <c r="J172" s="6"/>
      <c r="K172" s="6"/>
      <c r="L172" s="6"/>
      <c r="M172" s="6"/>
    </row>
    <row r="173" spans="1:13" x14ac:dyDescent="0.2">
      <c r="A173"/>
      <c r="B173"/>
      <c r="C173"/>
      <c r="D173"/>
      <c r="E173" s="6"/>
      <c r="F173" s="6"/>
      <c r="I173" s="5"/>
      <c r="J173" s="6"/>
      <c r="K173" s="6"/>
      <c r="L173" s="6"/>
      <c r="M173" s="6"/>
    </row>
    <row r="174" spans="1:13" x14ac:dyDescent="0.2">
      <c r="A174"/>
      <c r="B174"/>
      <c r="C174"/>
      <c r="D174"/>
      <c r="E174" s="6"/>
      <c r="F174" s="6"/>
      <c r="I174" s="5"/>
      <c r="J174" s="6"/>
      <c r="K174" s="6"/>
      <c r="L174" s="6"/>
      <c r="M174" s="6"/>
    </row>
    <row r="175" spans="1:13" x14ac:dyDescent="0.2">
      <c r="A175"/>
      <c r="B175"/>
      <c r="C175"/>
      <c r="D175"/>
      <c r="E175" s="6"/>
      <c r="F175" s="6"/>
      <c r="I175" s="5"/>
      <c r="J175" s="6"/>
      <c r="K175" s="6"/>
      <c r="L175" s="6"/>
      <c r="M175" s="6"/>
    </row>
    <row r="176" spans="1:13" x14ac:dyDescent="0.2">
      <c r="A176"/>
      <c r="B176"/>
      <c r="C176"/>
      <c r="D176"/>
      <c r="E176" s="6"/>
      <c r="F176" s="6"/>
      <c r="I176" s="5"/>
      <c r="J176" s="6"/>
      <c r="K176" s="6"/>
      <c r="L176" s="6"/>
      <c r="M176" s="6"/>
    </row>
    <row r="177" spans="1:13" x14ac:dyDescent="0.2">
      <c r="A177"/>
      <c r="B177"/>
      <c r="C177"/>
      <c r="D177"/>
      <c r="E177" s="6"/>
      <c r="F177" s="6"/>
      <c r="I177" s="5"/>
      <c r="J177" s="6"/>
      <c r="K177" s="6"/>
      <c r="L177" s="6"/>
      <c r="M177" s="6"/>
    </row>
    <row r="178" spans="1:13" x14ac:dyDescent="0.2">
      <c r="A178"/>
      <c r="B178"/>
      <c r="C178"/>
      <c r="D178"/>
      <c r="E178" s="6"/>
      <c r="F178" s="6"/>
      <c r="I178" s="5"/>
      <c r="J178" s="6"/>
      <c r="K178" s="6"/>
      <c r="L178" s="6"/>
      <c r="M178" s="6"/>
    </row>
    <row r="179" spans="1:13" x14ac:dyDescent="0.2">
      <c r="A179"/>
      <c r="B179"/>
      <c r="C179"/>
      <c r="D179"/>
      <c r="E179" s="6"/>
      <c r="F179" s="6"/>
      <c r="I179" s="5"/>
      <c r="J179" s="6"/>
      <c r="K179" s="6"/>
      <c r="L179" s="6"/>
      <c r="M179" s="6"/>
    </row>
    <row r="180" spans="1:13" x14ac:dyDescent="0.2">
      <c r="A180"/>
      <c r="B180"/>
      <c r="C180"/>
      <c r="D180"/>
      <c r="E180" s="6"/>
      <c r="F180" s="6"/>
      <c r="I180" s="5"/>
      <c r="J180" s="6"/>
      <c r="K180" s="6"/>
      <c r="L180" s="6"/>
      <c r="M180" s="6"/>
    </row>
    <row r="181" spans="1:13" x14ac:dyDescent="0.2">
      <c r="A181"/>
      <c r="B181"/>
      <c r="C181"/>
      <c r="D181"/>
      <c r="E181" s="6"/>
      <c r="F181" s="6"/>
      <c r="I181" s="5"/>
      <c r="J181" s="6"/>
      <c r="K181" s="6"/>
      <c r="L181" s="6"/>
      <c r="M181" s="6"/>
    </row>
    <row r="182" spans="1:13" x14ac:dyDescent="0.2">
      <c r="A182"/>
      <c r="B182"/>
      <c r="C182"/>
      <c r="D182"/>
      <c r="E182" s="6"/>
      <c r="F182" s="6"/>
      <c r="I182" s="5"/>
      <c r="J182" s="6"/>
      <c r="K182" s="6"/>
      <c r="L182" s="6"/>
      <c r="M182" s="6"/>
    </row>
    <row r="183" spans="1:13" x14ac:dyDescent="0.2">
      <c r="A183"/>
      <c r="B183"/>
      <c r="C183"/>
      <c r="D183"/>
      <c r="E183" s="6"/>
      <c r="F183" s="6"/>
      <c r="I183" s="5"/>
      <c r="J183" s="6"/>
      <c r="K183" s="6"/>
      <c r="L183" s="6"/>
      <c r="M183" s="6"/>
    </row>
    <row r="184" spans="1:13" x14ac:dyDescent="0.2">
      <c r="A184"/>
      <c r="B184"/>
      <c r="C184"/>
      <c r="D184"/>
      <c r="E184" s="6"/>
      <c r="F184" s="6"/>
      <c r="I184" s="5"/>
      <c r="J184" s="6"/>
      <c r="K184" s="6"/>
      <c r="L184" s="6"/>
      <c r="M184" s="6"/>
    </row>
    <row r="185" spans="1:13" x14ac:dyDescent="0.2">
      <c r="A185"/>
      <c r="B185"/>
      <c r="C185"/>
      <c r="D185"/>
      <c r="E185" s="6"/>
      <c r="F185" s="6"/>
      <c r="I185" s="5"/>
      <c r="J185" s="6"/>
      <c r="K185" s="6"/>
      <c r="L185" s="6"/>
      <c r="M185" s="6"/>
    </row>
    <row r="186" spans="1:13" x14ac:dyDescent="0.2">
      <c r="A186"/>
      <c r="B186"/>
      <c r="C186"/>
      <c r="D186"/>
      <c r="E186" s="6"/>
      <c r="F186" s="6"/>
      <c r="I186" s="5"/>
      <c r="J186" s="6"/>
      <c r="K186" s="6"/>
      <c r="L186" s="6"/>
      <c r="M186" s="6"/>
    </row>
    <row r="187" spans="1:13" x14ac:dyDescent="0.2">
      <c r="A187"/>
      <c r="B187"/>
      <c r="C187"/>
      <c r="D187"/>
      <c r="E187" s="6"/>
      <c r="F187" s="6"/>
      <c r="I187" s="5"/>
      <c r="J187" s="6"/>
      <c r="K187" s="6"/>
      <c r="L187" s="6"/>
      <c r="M187" s="6"/>
    </row>
    <row r="188" spans="1:13" x14ac:dyDescent="0.2">
      <c r="A188"/>
      <c r="B188"/>
      <c r="C188"/>
      <c r="D188"/>
      <c r="E188" s="6"/>
      <c r="F188" s="6"/>
      <c r="I188" s="5"/>
      <c r="J188" s="6"/>
      <c r="K188" s="6"/>
      <c r="L188" s="6"/>
      <c r="M188" s="6"/>
    </row>
    <row r="189" spans="1:13" x14ac:dyDescent="0.2">
      <c r="A189"/>
      <c r="B189"/>
      <c r="C189"/>
      <c r="D189"/>
      <c r="E189" s="6"/>
      <c r="F189" s="6"/>
      <c r="I189" s="5"/>
      <c r="J189" s="6"/>
      <c r="K189" s="6"/>
      <c r="L189" s="6"/>
      <c r="M189" s="6"/>
    </row>
    <row r="190" spans="1:13" x14ac:dyDescent="0.2">
      <c r="A190"/>
      <c r="B190"/>
      <c r="C190"/>
      <c r="D190"/>
      <c r="E190" s="6"/>
      <c r="F190" s="6"/>
      <c r="I190" s="5"/>
      <c r="J190" s="6"/>
      <c r="K190" s="6"/>
      <c r="L190" s="6"/>
      <c r="M190" s="6"/>
    </row>
    <row r="191" spans="1:13" x14ac:dyDescent="0.2">
      <c r="A191"/>
      <c r="B191"/>
      <c r="C191"/>
      <c r="D191"/>
      <c r="E191" s="6"/>
      <c r="F191" s="6"/>
      <c r="I191" s="5"/>
      <c r="J191" s="6"/>
      <c r="K191" s="6"/>
      <c r="L191" s="6"/>
      <c r="M191" s="6"/>
    </row>
    <row r="192" spans="1:13" x14ac:dyDescent="0.2">
      <c r="A192"/>
      <c r="B192"/>
      <c r="C192"/>
      <c r="D192"/>
      <c r="E192" s="6"/>
      <c r="F192" s="6"/>
      <c r="I192" s="5"/>
      <c r="J192" s="6"/>
      <c r="K192" s="6"/>
      <c r="L192" s="6"/>
      <c r="M192" s="6"/>
    </row>
    <row r="193" spans="1:13" x14ac:dyDescent="0.2">
      <c r="A193"/>
      <c r="B193"/>
      <c r="C193"/>
      <c r="D193"/>
      <c r="E193" s="6"/>
      <c r="F193" s="6"/>
      <c r="I193" s="5"/>
      <c r="J193" s="6"/>
      <c r="K193" s="6"/>
      <c r="L193" s="6"/>
      <c r="M193" s="6"/>
    </row>
    <row r="194" spans="1:13" x14ac:dyDescent="0.2">
      <c r="A194"/>
      <c r="B194"/>
      <c r="C194"/>
      <c r="D194"/>
      <c r="E194" s="6"/>
      <c r="F194" s="6"/>
      <c r="I194" s="5"/>
      <c r="J194" s="6"/>
      <c r="K194" s="6"/>
      <c r="L194" s="6"/>
      <c r="M194" s="6"/>
    </row>
    <row r="195" spans="1:13" x14ac:dyDescent="0.2">
      <c r="A195"/>
      <c r="B195"/>
      <c r="C195"/>
      <c r="D195"/>
      <c r="E195" s="6"/>
      <c r="F195" s="6"/>
      <c r="I195" s="5"/>
      <c r="J195" s="6"/>
      <c r="K195" s="6"/>
      <c r="L195" s="6"/>
      <c r="M195" s="6"/>
    </row>
    <row r="196" spans="1:13" x14ac:dyDescent="0.2">
      <c r="A196"/>
      <c r="B196"/>
      <c r="C196"/>
      <c r="D196"/>
      <c r="E196" s="6"/>
      <c r="F196" s="6"/>
      <c r="I196" s="5"/>
      <c r="J196" s="6"/>
      <c r="K196" s="6"/>
      <c r="L196" s="6"/>
      <c r="M196" s="6"/>
    </row>
    <row r="197" spans="1:13" x14ac:dyDescent="0.2">
      <c r="A197"/>
      <c r="B197"/>
      <c r="C197"/>
      <c r="D197"/>
      <c r="E197" s="6"/>
      <c r="F197" s="6"/>
      <c r="I197" s="5"/>
      <c r="J197" s="6"/>
      <c r="K197" s="6"/>
      <c r="L197" s="6"/>
      <c r="M197" s="6"/>
    </row>
    <row r="198" spans="1:13" x14ac:dyDescent="0.2">
      <c r="A198"/>
      <c r="B198"/>
      <c r="C198"/>
      <c r="D198"/>
      <c r="E198" s="6"/>
      <c r="F198" s="6"/>
      <c r="I198" s="5"/>
      <c r="J198" s="6"/>
      <c r="K198" s="6"/>
      <c r="L198" s="6"/>
      <c r="M198" s="6"/>
    </row>
    <row r="199" spans="1:13" x14ac:dyDescent="0.2">
      <c r="A199"/>
      <c r="B199"/>
      <c r="C199"/>
      <c r="D199"/>
      <c r="E199" s="6"/>
      <c r="F199" s="6"/>
      <c r="I199" s="5"/>
      <c r="J199" s="6"/>
      <c r="K199" s="6"/>
      <c r="L199" s="6"/>
      <c r="M199" s="6"/>
    </row>
    <row r="200" spans="1:13" x14ac:dyDescent="0.2">
      <c r="A200"/>
      <c r="B200"/>
      <c r="C200"/>
      <c r="D200"/>
      <c r="E200" s="6"/>
      <c r="F200" s="6"/>
      <c r="I200" s="5"/>
      <c r="J200" s="6"/>
      <c r="K200" s="6"/>
      <c r="L200" s="6"/>
      <c r="M200" s="6"/>
    </row>
    <row r="201" spans="1:13" x14ac:dyDescent="0.2">
      <c r="A201"/>
      <c r="B201"/>
      <c r="C201"/>
      <c r="D201"/>
      <c r="E201" s="6"/>
      <c r="F201" s="6"/>
      <c r="I201" s="5"/>
      <c r="J201" s="6"/>
      <c r="K201" s="6"/>
      <c r="L201" s="6"/>
      <c r="M201" s="6"/>
    </row>
    <row r="202" spans="1:13" x14ac:dyDescent="0.2">
      <c r="A202"/>
      <c r="B202"/>
      <c r="C202"/>
      <c r="D202"/>
      <c r="E202" s="6"/>
      <c r="F202" s="6"/>
      <c r="I202" s="5"/>
      <c r="J202" s="6"/>
      <c r="K202" s="6"/>
      <c r="L202" s="6"/>
    </row>
  </sheetData>
  <autoFilter ref="A8:BI48"/>
  <mergeCells count="10">
    <mergeCell ref="A2:M2"/>
    <mergeCell ref="A3:M3"/>
    <mergeCell ref="A5:M5"/>
    <mergeCell ref="H13:I13"/>
    <mergeCell ref="H29:I29"/>
    <mergeCell ref="H30:I30"/>
    <mergeCell ref="H31:I31"/>
    <mergeCell ref="H32:I32"/>
    <mergeCell ref="H28:I28"/>
    <mergeCell ref="H33:I33"/>
  </mergeCells>
  <phoneticPr fontId="0" type="noConversion"/>
  <hyperlinks>
    <hyperlink ref="C42" r:id="rId1" display="http://../AppData/Local/AppData/Local/AppData/Roaming/LROMERO/AppData/Local/Temp/Liquidar 2011/Cooptel 2011/F-CNTR-AS-002 Formato seguimiento toma de posesión para liquidar Coptel.xls"/>
    <hyperlink ref="C43" r:id="rId2" display="http://../AppData/Local/AppData/Local/AppData/Roaming/LROMERO/AppData/Local/Temp/Liquidar 2012/Femec 2012/Seguimiento proceso liquidación forzosa - Femec.xls"/>
  </hyperlinks>
  <printOptions horizontalCentered="1" verticalCentered="1"/>
  <pageMargins left="0" right="0.19685039370078741" top="0.19685039370078741" bottom="0.19685039370078741" header="0" footer="0"/>
  <pageSetup paperSize="14" scale="70" orientation="landscape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Intervenidas Asociativa </vt:lpstr>
      <vt:lpstr>'Intervenidas Asociativa '!Área_de_impresión</vt:lpstr>
      <vt:lpstr>'Intervenidas Asociativa 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Ogil</dc:creator>
  <cp:lastModifiedBy>Martha Nury Beltran Misas</cp:lastModifiedBy>
  <cp:lastPrinted>2017-02-15T13:36:55Z</cp:lastPrinted>
  <dcterms:created xsi:type="dcterms:W3CDTF">2003-05-19T19:15:00Z</dcterms:created>
  <dcterms:modified xsi:type="dcterms:W3CDTF">2017-05-09T15:19:01Z</dcterms:modified>
</cp:coreProperties>
</file>