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_1\01_GAD\003_Tasas_Colocacion_y_Captacion\06_Junio_2024\001_Delegatura_Financiera\"/>
    </mc:Choice>
  </mc:AlternateContent>
  <xr:revisionPtr revIDLastSave="0" documentId="13_ncr:1_{4341128A-5EA1-41F5-BDC9-EAA28122EB77}" xr6:coauthVersionLast="47" xr6:coauthVersionMax="47" xr10:uidLastSave="{00000000-0000-0000-0000-000000000000}"/>
  <bookViews>
    <workbookView xWindow="-19310" yWindow="-110" windowWidth="19420" windowHeight="10300" xr2:uid="{00000000-000D-0000-FFFF-FFFF00000000}"/>
  </bookViews>
  <sheets>
    <sheet name="Junio" sheetId="1" r:id="rId1"/>
  </sheets>
  <externalReferences>
    <externalReference r:id="rId2"/>
  </externalReferences>
  <definedNames>
    <definedName name="_xlnm._FilterDatabase" localSheetId="0" hidden="1">Junio!$A$4:$O$176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6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5" i="1"/>
  <c r="C176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5" i="1"/>
</calcChain>
</file>

<file path=xl/sharedStrings.xml><?xml version="1.0" encoding="utf-8"?>
<sst xmlns="http://schemas.openxmlformats.org/spreadsheetml/2006/main" count="193" uniqueCount="44">
  <si>
    <t>Cod Entidad</t>
  </si>
  <si>
    <t>Entidad</t>
  </si>
  <si>
    <t>Depto</t>
  </si>
  <si>
    <t>CONSUMO</t>
  </si>
  <si>
    <t>VIVIENDA</t>
  </si>
  <si>
    <t>COMERCIAL</t>
  </si>
  <si>
    <t>MICROCREDITO</t>
  </si>
  <si>
    <t>CDAT</t>
  </si>
  <si>
    <t>Permanente</t>
  </si>
  <si>
    <t>Contractual</t>
  </si>
  <si>
    <t>Cuenta de ahorro</t>
  </si>
  <si>
    <t>PRODUCTIVO</t>
  </si>
  <si>
    <t>MICROCREDITO SIN PRODUCTIVO</t>
  </si>
  <si>
    <t>MICROCREDITO CON PRODUCTIVO</t>
  </si>
  <si>
    <t>CUNDINAMARCA</t>
  </si>
  <si>
    <t>VALLE DEL CAUCA</t>
  </si>
  <si>
    <t>ANTIOQUIA</t>
  </si>
  <si>
    <t>CAQUETÁ</t>
  </si>
  <si>
    <t>RISARALDA</t>
  </si>
  <si>
    <t>SANTANDER</t>
  </si>
  <si>
    <t>META</t>
  </si>
  <si>
    <t>BOYACÁ</t>
  </si>
  <si>
    <t>CASANARE</t>
  </si>
  <si>
    <t>LA GUAJIRA</t>
  </si>
  <si>
    <t>TOLIMA</t>
  </si>
  <si>
    <t>CALDAS</t>
  </si>
  <si>
    <t>HUILA</t>
  </si>
  <si>
    <t>ATLÁNTICO</t>
  </si>
  <si>
    <t>QUINDIO</t>
  </si>
  <si>
    <t>CESAR</t>
  </si>
  <si>
    <t>NORTE DE SANTANDER</t>
  </si>
  <si>
    <t>NARIÑO</t>
  </si>
  <si>
    <t>PUTUMAYO</t>
  </si>
  <si>
    <t>GUAINÍA</t>
  </si>
  <si>
    <t>BOLÍVAR</t>
  </si>
  <si>
    <t>CHOCÓ</t>
  </si>
  <si>
    <t>Total Pasiva</t>
  </si>
  <si>
    <t>Total Activa</t>
  </si>
  <si>
    <t>TASA ACTIVA</t>
  </si>
  <si>
    <t>TASA PASIVA</t>
  </si>
  <si>
    <t>#</t>
  </si>
  <si>
    <t>Segmento</t>
  </si>
  <si>
    <t>TASA PROMEDIO PONDERADO EA -JUNIO 2024</t>
  </si>
  <si>
    <t>BOGOTÁ, D.C.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</si>
</sst>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_ ;\-#,##0.00\ "/>
    <numFmt numFmtId="166" formatCode="#,##0.0_ ;\-#,##0.0\ 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165" fontId="1" fillId="5" borderId="5" xfId="0" applyNumberFormat="1" applyFont="1" applyFill="1" applyBorder="1" applyAlignment="1">
      <alignment horizontal="center" vertical="center" wrapText="1"/>
    </xf>
    <xf numFmtId="165" fontId="2" fillId="6" borderId="5" xfId="0" applyNumberFormat="1" applyFont="1" applyFill="1" applyBorder="1" applyAlignment="1">
      <alignment horizontal="center" vertical="center" wrapText="1"/>
    </xf>
    <xf numFmtId="165" fontId="1" fillId="7" borderId="5" xfId="0" applyNumberFormat="1" applyFont="1" applyFill="1" applyBorder="1" applyAlignment="1">
      <alignment horizontal="center" vertical="center" wrapText="1"/>
    </xf>
    <xf numFmtId="165" fontId="2" fillId="8" borderId="6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165" fontId="5" fillId="5" borderId="3" xfId="0" applyNumberFormat="1" applyFont="1" applyFill="1" applyBorder="1" applyAlignment="1">
      <alignment horizontal="center" vertical="center" wrapText="1"/>
    </xf>
    <xf numFmtId="165" fontId="5" fillId="5" borderId="4" xfId="0" applyNumberFormat="1" applyFont="1" applyFill="1" applyBorder="1" applyAlignment="1">
      <alignment horizontal="center" vertical="center" wrapText="1"/>
    </xf>
    <xf numFmtId="165" fontId="5" fillId="5" borderId="7" xfId="0" applyNumberFormat="1" applyFont="1" applyFill="1" applyBorder="1" applyAlignment="1">
      <alignment horizontal="center" vertical="center" wrapText="1"/>
    </xf>
    <xf numFmtId="166" fontId="6" fillId="5" borderId="0" xfId="0" applyNumberFormat="1" applyFont="1" applyFill="1" applyAlignment="1">
      <alignment horizontal="center"/>
    </xf>
    <xf numFmtId="166" fontId="6" fillId="7" borderId="0" xfId="0" applyNumberFormat="1" applyFont="1" applyFill="1" applyAlignment="1">
      <alignment horizontal="center"/>
    </xf>
    <xf numFmtId="166" fontId="7" fillId="8" borderId="0" xfId="0" applyNumberFormat="1" applyFont="1" applyFill="1" applyAlignment="1">
      <alignment horizontal="center"/>
    </xf>
    <xf numFmtId="166" fontId="0" fillId="5" borderId="0" xfId="0" applyNumberFormat="1" applyFill="1" applyAlignment="1">
      <alignment horizontal="center"/>
    </xf>
    <xf numFmtId="166" fontId="0" fillId="7" borderId="0" xfId="0" applyNumberFormat="1" applyFill="1" applyAlignment="1">
      <alignment horizontal="center"/>
    </xf>
    <xf numFmtId="0" fontId="8" fillId="2" borderId="0" xfId="0" applyFont="1" applyFill="1"/>
    <xf numFmtId="166" fontId="6" fillId="5" borderId="0" xfId="0" applyNumberFormat="1" applyFont="1" applyFill="1" applyAlignment="1">
      <alignment horizontal="right"/>
    </xf>
    <xf numFmtId="166" fontId="1" fillId="5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65" fontId="4" fillId="3" borderId="8" xfId="0" applyNumberFormat="1" applyFont="1" applyFill="1" applyBorder="1" applyAlignment="1">
      <alignment horizontal="center"/>
    </xf>
    <xf numFmtId="165" fontId="4" fillId="3" borderId="1" xfId="0" applyNumberFormat="1" applyFont="1" applyFill="1" applyBorder="1" applyAlignment="1">
      <alignment horizontal="center"/>
    </xf>
    <xf numFmtId="165" fontId="4" fillId="4" borderId="2" xfId="0" applyNumberFormat="1" applyFont="1" applyFill="1" applyBorder="1" applyAlignment="1">
      <alignment horizontal="center"/>
    </xf>
    <xf numFmtId="165" fontId="4" fillId="4" borderId="8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S_1\01_GAD\003_Tasas_Colocacion_y_Captacion\04_Abril_2024\05_%20Tasa%20Activa%20y%20Pasiva%20Abril2024.xlsx" TargetMode="External"/><Relationship Id="rId1" Type="http://schemas.openxmlformats.org/officeDocument/2006/relationships/externalLinkPath" Target="/S_1/01_GAD/003_Tasas_Colocacion_y_Captacion/04_Abril_2024/05_%20Tasa%20Activa%20y%20Pasiva%20Abril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">
          <cell r="B1"/>
          <cell r="C1"/>
          <cell r="D1"/>
        </row>
        <row r="2">
          <cell r="B2"/>
        </row>
        <row r="3">
          <cell r="B3"/>
        </row>
        <row r="4">
          <cell r="B4" t="str">
            <v>Cod Entidad</v>
          </cell>
          <cell r="C4" t="str">
            <v>Entidad</v>
          </cell>
          <cell r="D4" t="str">
            <v>Segmento</v>
          </cell>
        </row>
        <row r="5">
          <cell r="B5">
            <v>90</v>
          </cell>
          <cell r="C5" t="str">
            <v>COOPCAFAM</v>
          </cell>
          <cell r="D5" t="str">
            <v>Medianas</v>
          </cell>
        </row>
        <row r="6">
          <cell r="B6">
            <v>93</v>
          </cell>
          <cell r="C6" t="str">
            <v>COOPINDUMIL</v>
          </cell>
          <cell r="D6" t="str">
            <v>Micro 1</v>
          </cell>
        </row>
        <row r="7">
          <cell r="B7">
            <v>127</v>
          </cell>
          <cell r="C7" t="str">
            <v>COASMEDAS</v>
          </cell>
          <cell r="D7" t="str">
            <v>Megas</v>
          </cell>
        </row>
        <row r="8">
          <cell r="B8">
            <v>197</v>
          </cell>
          <cell r="C8" t="str">
            <v>BENEFICIAR</v>
          </cell>
          <cell r="D8" t="str">
            <v>Grandes</v>
          </cell>
        </row>
        <row r="9">
          <cell r="B9">
            <v>246</v>
          </cell>
          <cell r="C9" t="str">
            <v>COOPEBIS</v>
          </cell>
          <cell r="D9" t="str">
            <v>Medianas</v>
          </cell>
        </row>
        <row r="10">
          <cell r="B10">
            <v>271</v>
          </cell>
          <cell r="C10" t="str">
            <v>COOPSANFRANCISCO</v>
          </cell>
          <cell r="D10" t="str">
            <v>Micro 2</v>
          </cell>
        </row>
        <row r="11">
          <cell r="B11">
            <v>284</v>
          </cell>
          <cell r="C11" t="str">
            <v>COOPEDAC</v>
          </cell>
          <cell r="D11" t="str">
            <v>Medianas</v>
          </cell>
        </row>
        <row r="12">
          <cell r="B12">
            <v>330</v>
          </cell>
          <cell r="C12" t="str">
            <v>CODECOL</v>
          </cell>
          <cell r="D12" t="str">
            <v>Pequeñas</v>
          </cell>
        </row>
        <row r="13">
          <cell r="B13">
            <v>374</v>
          </cell>
          <cell r="C13" t="str">
            <v>PROGRESSA</v>
          </cell>
          <cell r="D13" t="str">
            <v>Grandes</v>
          </cell>
        </row>
        <row r="14">
          <cell r="B14">
            <v>424</v>
          </cell>
          <cell r="C14" t="str">
            <v>COOPERATIVA AVP</v>
          </cell>
          <cell r="D14" t="str">
            <v>Micro 2</v>
          </cell>
        </row>
        <row r="15">
          <cell r="B15">
            <v>446</v>
          </cell>
          <cell r="C15" t="str">
            <v>FEBOR</v>
          </cell>
          <cell r="D15" t="str">
            <v>Grandes</v>
          </cell>
        </row>
        <row r="16">
          <cell r="B16">
            <v>561</v>
          </cell>
          <cell r="C16" t="str">
            <v>COOPROFESORESUN</v>
          </cell>
          <cell r="D16" t="str">
            <v>Medianas</v>
          </cell>
        </row>
        <row r="17">
          <cell r="B17">
            <v>631</v>
          </cell>
          <cell r="C17" t="str">
            <v>CREDICOOP</v>
          </cell>
          <cell r="D17" t="str">
            <v>Medianas</v>
          </cell>
        </row>
        <row r="18">
          <cell r="B18">
            <v>715</v>
          </cell>
          <cell r="C18" t="str">
            <v>COOPSURAMERICA</v>
          </cell>
          <cell r="D18" t="str">
            <v>Micro 1</v>
          </cell>
        </row>
        <row r="19">
          <cell r="B19">
            <v>752</v>
          </cell>
          <cell r="C19" t="str">
            <v>FINANCIAR</v>
          </cell>
          <cell r="D19" t="str">
            <v>Micro 1</v>
          </cell>
        </row>
        <row r="20">
          <cell r="B20">
            <v>757</v>
          </cell>
          <cell r="C20" t="str">
            <v>COOTRAPELDAR</v>
          </cell>
          <cell r="D20" t="str">
            <v>Medianas</v>
          </cell>
        </row>
        <row r="21">
          <cell r="B21">
            <v>821</v>
          </cell>
          <cell r="C21" t="str">
            <v>ALIANZA</v>
          </cell>
          <cell r="D21" t="str">
            <v>Medianas</v>
          </cell>
        </row>
        <row r="22">
          <cell r="B22">
            <v>824</v>
          </cell>
          <cell r="C22" t="str">
            <v>CODEMA</v>
          </cell>
          <cell r="D22" t="str">
            <v>Top</v>
          </cell>
        </row>
        <row r="23">
          <cell r="B23">
            <v>902</v>
          </cell>
          <cell r="C23" t="str">
            <v>CREDIFLORES</v>
          </cell>
          <cell r="D23" t="str">
            <v>Grandes</v>
          </cell>
        </row>
        <row r="24">
          <cell r="B24">
            <v>912</v>
          </cell>
          <cell r="C24" t="str">
            <v>COOPCHIPAQUE</v>
          </cell>
          <cell r="D24" t="str">
            <v>Pequeñas</v>
          </cell>
        </row>
        <row r="25">
          <cell r="B25">
            <v>970</v>
          </cell>
          <cell r="C25" t="str">
            <v>USTACOOP LTDA.</v>
          </cell>
          <cell r="D25" t="str">
            <v>Micro 1</v>
          </cell>
        </row>
        <row r="26">
          <cell r="B26">
            <v>978</v>
          </cell>
          <cell r="C26" t="str">
            <v>COOPETROL</v>
          </cell>
          <cell r="D26" t="str">
            <v>Megas</v>
          </cell>
        </row>
        <row r="27">
          <cell r="B27">
            <v>991</v>
          </cell>
          <cell r="C27" t="str">
            <v>COOPETEXAS</v>
          </cell>
          <cell r="D27" t="str">
            <v>Micro 1</v>
          </cell>
        </row>
        <row r="28">
          <cell r="B28">
            <v>997</v>
          </cell>
          <cell r="C28" t="str">
            <v>COOPTRAISS</v>
          </cell>
          <cell r="D28" t="str">
            <v>Megas</v>
          </cell>
        </row>
        <row r="29">
          <cell r="B29">
            <v>1093</v>
          </cell>
          <cell r="C29" t="str">
            <v>BADIVENCOOP LTDA.</v>
          </cell>
          <cell r="D29" t="str">
            <v>Pequeñas</v>
          </cell>
        </row>
        <row r="30">
          <cell r="B30">
            <v>1100</v>
          </cell>
          <cell r="C30" t="str">
            <v>COOINDEGABO</v>
          </cell>
          <cell r="D30" t="str">
            <v>Micro 1</v>
          </cell>
        </row>
        <row r="31">
          <cell r="B31">
            <v>1119</v>
          </cell>
          <cell r="C31" t="str">
            <v>COPROCENVA</v>
          </cell>
          <cell r="D31" t="str">
            <v>Megas</v>
          </cell>
        </row>
        <row r="32">
          <cell r="B32">
            <v>1128</v>
          </cell>
          <cell r="C32" t="str">
            <v>ALCALICOOP</v>
          </cell>
          <cell r="D32" t="str">
            <v>Micro 1</v>
          </cell>
        </row>
        <row r="33">
          <cell r="B33">
            <v>1190</v>
          </cell>
          <cell r="C33" t="str">
            <v>COOVITEL</v>
          </cell>
          <cell r="D33" t="str">
            <v>Medianas</v>
          </cell>
        </row>
        <row r="34">
          <cell r="B34">
            <v>1198</v>
          </cell>
          <cell r="C34" t="str">
            <v>COOPTENJO</v>
          </cell>
          <cell r="D34" t="str">
            <v>Grandes</v>
          </cell>
        </row>
        <row r="35">
          <cell r="B35">
            <v>1266</v>
          </cell>
          <cell r="C35" t="str">
            <v>COOACUEDUCTO</v>
          </cell>
          <cell r="D35" t="str">
            <v>Grandes</v>
          </cell>
        </row>
        <row r="36">
          <cell r="B36">
            <v>1302</v>
          </cell>
          <cell r="C36" t="str">
            <v>CIDESA</v>
          </cell>
          <cell r="D36" t="str">
            <v>Micro 1</v>
          </cell>
        </row>
        <row r="37">
          <cell r="B37">
            <v>1306</v>
          </cell>
          <cell r="C37" t="str">
            <v>COOPEREN</v>
          </cell>
          <cell r="D37" t="str">
            <v>Micro 1</v>
          </cell>
        </row>
        <row r="38">
          <cell r="B38">
            <v>1319</v>
          </cell>
          <cell r="C38" t="str">
            <v>COOTRAMED</v>
          </cell>
          <cell r="D38" t="str">
            <v>Micro 1</v>
          </cell>
        </row>
        <row r="39">
          <cell r="B39">
            <v>1339</v>
          </cell>
          <cell r="C39" t="str">
            <v>COOBELMIRA</v>
          </cell>
          <cell r="D39" t="str">
            <v>Micro 2</v>
          </cell>
        </row>
        <row r="40">
          <cell r="B40">
            <v>1344</v>
          </cell>
          <cell r="C40" t="str">
            <v>CODELCO</v>
          </cell>
          <cell r="D40" t="str">
            <v>Micro 2</v>
          </cell>
        </row>
        <row r="41">
          <cell r="B41">
            <v>1355</v>
          </cell>
          <cell r="C41" t="str">
            <v>COOPETRABAN</v>
          </cell>
          <cell r="D41" t="str">
            <v>Megas</v>
          </cell>
        </row>
        <row r="42">
          <cell r="B42">
            <v>1356</v>
          </cell>
          <cell r="C42" t="str">
            <v>COOPMACEO LTDA.</v>
          </cell>
          <cell r="D42" t="str">
            <v>Micro 2</v>
          </cell>
        </row>
        <row r="43">
          <cell r="B43">
            <v>1360</v>
          </cell>
          <cell r="C43" t="str">
            <v>COOGRANADA</v>
          </cell>
          <cell r="D43" t="str">
            <v>Megas</v>
          </cell>
        </row>
        <row r="44">
          <cell r="B44">
            <v>1365</v>
          </cell>
          <cell r="C44" t="str">
            <v>COOPERATIVA LEON XIII LTDA DE GUATAPE</v>
          </cell>
          <cell r="D44" t="str">
            <v>Micro 1</v>
          </cell>
        </row>
        <row r="45">
          <cell r="B45">
            <v>1370</v>
          </cell>
          <cell r="C45" t="str">
            <v>ORBISCOOP</v>
          </cell>
          <cell r="D45" t="str">
            <v>Micro 2</v>
          </cell>
        </row>
        <row r="46">
          <cell r="B46">
            <v>1377</v>
          </cell>
          <cell r="C46" t="str">
            <v>COOPRIACHON</v>
          </cell>
          <cell r="D46" t="str">
            <v>Medianas</v>
          </cell>
        </row>
        <row r="47">
          <cell r="B47">
            <v>1386</v>
          </cell>
          <cell r="C47" t="str">
            <v>COOPSANROQUE</v>
          </cell>
          <cell r="D47" t="str">
            <v>Micro 1</v>
          </cell>
        </row>
        <row r="48">
          <cell r="B48">
            <v>1388</v>
          </cell>
          <cell r="C48" t="str">
            <v>COEDA</v>
          </cell>
          <cell r="D48" t="str">
            <v>Micro 2</v>
          </cell>
        </row>
        <row r="49">
          <cell r="B49">
            <v>1390</v>
          </cell>
          <cell r="C49" t="str">
            <v>COOCREAFAM</v>
          </cell>
          <cell r="D49" t="str">
            <v>Grandes</v>
          </cell>
        </row>
        <row r="50">
          <cell r="B50">
            <v>1411</v>
          </cell>
          <cell r="C50" t="str">
            <v>COOAGRUPO</v>
          </cell>
          <cell r="D50" t="str">
            <v>Micro 2</v>
          </cell>
        </row>
        <row r="51">
          <cell r="B51">
            <v>1414</v>
          </cell>
          <cell r="C51" t="str">
            <v>COOTRASENA</v>
          </cell>
          <cell r="D51" t="str">
            <v>Pequeñas</v>
          </cell>
        </row>
        <row r="52">
          <cell r="B52">
            <v>1421</v>
          </cell>
          <cell r="C52" t="str">
            <v>COMEDAL</v>
          </cell>
          <cell r="D52" t="str">
            <v>Megas</v>
          </cell>
        </row>
        <row r="53">
          <cell r="B53">
            <v>1437</v>
          </cell>
          <cell r="C53" t="str">
            <v>COOABEJORRAL</v>
          </cell>
          <cell r="D53" t="str">
            <v>Micro 1</v>
          </cell>
        </row>
        <row r="54">
          <cell r="B54">
            <v>1442</v>
          </cell>
          <cell r="C54" t="str">
            <v>COOSERVUNAL</v>
          </cell>
          <cell r="D54" t="str">
            <v>Pequeñas</v>
          </cell>
        </row>
        <row r="55">
          <cell r="B55">
            <v>1450</v>
          </cell>
          <cell r="C55" t="str">
            <v>SOYCOOP</v>
          </cell>
          <cell r="D55" t="str">
            <v>Micro 2</v>
          </cell>
        </row>
        <row r="56">
          <cell r="B56">
            <v>1457</v>
          </cell>
          <cell r="C56" t="str">
            <v>CONECTA</v>
          </cell>
          <cell r="D56" t="str">
            <v>Micro 1</v>
          </cell>
        </row>
        <row r="57">
          <cell r="B57">
            <v>1459</v>
          </cell>
          <cell r="C57" t="str">
            <v>TELEPOSTAL</v>
          </cell>
          <cell r="D57" t="str">
            <v>Micro 1</v>
          </cell>
        </row>
        <row r="58">
          <cell r="B58">
            <v>1477</v>
          </cell>
          <cell r="C58" t="str">
            <v>COOPRUDEA</v>
          </cell>
          <cell r="D58" t="str">
            <v>Grandes</v>
          </cell>
        </row>
        <row r="59">
          <cell r="B59">
            <v>1510</v>
          </cell>
          <cell r="C59" t="str">
            <v>COOMPAU</v>
          </cell>
          <cell r="D59" t="str">
            <v>Micro 2</v>
          </cell>
        </row>
        <row r="60">
          <cell r="B60">
            <v>1512</v>
          </cell>
          <cell r="C60" t="str">
            <v>COYAMOR</v>
          </cell>
          <cell r="D60" t="str">
            <v>Micro 1</v>
          </cell>
        </row>
        <row r="61">
          <cell r="B61">
            <v>1615</v>
          </cell>
          <cell r="C61" t="str">
            <v>COMFAMIGOS</v>
          </cell>
          <cell r="D61" t="str">
            <v>Micro 1</v>
          </cell>
        </row>
        <row r="62">
          <cell r="B62">
            <v>1630</v>
          </cell>
          <cell r="C62" t="str">
            <v>COOEBAN</v>
          </cell>
          <cell r="D62" t="str">
            <v>Micro 2</v>
          </cell>
        </row>
        <row r="63">
          <cell r="B63">
            <v>1632</v>
          </cell>
          <cell r="C63" t="str">
            <v>AVANCOP</v>
          </cell>
          <cell r="D63" t="str">
            <v>Micro 1</v>
          </cell>
        </row>
        <row r="64">
          <cell r="B64">
            <v>1644</v>
          </cell>
          <cell r="C64" t="str">
            <v>COOCERVUNION</v>
          </cell>
          <cell r="D64" t="str">
            <v>Micro 1</v>
          </cell>
        </row>
        <row r="65">
          <cell r="B65">
            <v>1648</v>
          </cell>
          <cell r="C65" t="str">
            <v>COOYARUMAL</v>
          </cell>
          <cell r="D65" t="str">
            <v>Medianas</v>
          </cell>
        </row>
        <row r="66">
          <cell r="B66">
            <v>1649</v>
          </cell>
          <cell r="C66" t="str">
            <v>COOPERENKA</v>
          </cell>
          <cell r="D66" t="str">
            <v>Pequeñas</v>
          </cell>
        </row>
        <row r="67">
          <cell r="B67">
            <v>1661</v>
          </cell>
          <cell r="C67" t="str">
            <v xml:space="preserve">COOPERATIVA DE AHORRO Y CREDITO PIO XII </v>
          </cell>
          <cell r="D67" t="str">
            <v>Medianas</v>
          </cell>
        </row>
        <row r="68">
          <cell r="B68">
            <v>1663</v>
          </cell>
          <cell r="C68" t="str">
            <v>COOPEMSURA</v>
          </cell>
          <cell r="D68" t="str">
            <v>Pequeñas</v>
          </cell>
        </row>
        <row r="69">
          <cell r="B69">
            <v>1691</v>
          </cell>
          <cell r="C69" t="str">
            <v>COOINPE</v>
          </cell>
          <cell r="D69" t="str">
            <v>Micro 2</v>
          </cell>
        </row>
        <row r="70">
          <cell r="B70">
            <v>1698</v>
          </cell>
          <cell r="C70" t="str">
            <v>COOPROFESORES</v>
          </cell>
          <cell r="D70" t="str">
            <v>Megas</v>
          </cell>
        </row>
        <row r="71">
          <cell r="B71">
            <v>1703</v>
          </cell>
          <cell r="C71" t="str">
            <v>COOPACREDITO SANTA ROSA</v>
          </cell>
          <cell r="D71" t="str">
            <v>Medianas</v>
          </cell>
        </row>
        <row r="72">
          <cell r="B72">
            <v>1751</v>
          </cell>
          <cell r="C72" t="str">
            <v>COOSVICENTE</v>
          </cell>
          <cell r="D72" t="str">
            <v>Micro 1</v>
          </cell>
        </row>
        <row r="73">
          <cell r="B73">
            <v>1755</v>
          </cell>
          <cell r="C73" t="str">
            <v>COOPECREDITO ENTRERRIOS</v>
          </cell>
          <cell r="D73" t="str">
            <v>Pequeñas</v>
          </cell>
        </row>
        <row r="74">
          <cell r="B74">
            <v>1756</v>
          </cell>
          <cell r="C74" t="str">
            <v>COOGOMEZPLATA</v>
          </cell>
          <cell r="D74" t="str">
            <v>Micro 1</v>
          </cell>
        </row>
        <row r="75">
          <cell r="B75">
            <v>1760</v>
          </cell>
          <cell r="C75" t="str">
            <v>CREARCOOP</v>
          </cell>
          <cell r="D75" t="str">
            <v>Grandes</v>
          </cell>
        </row>
        <row r="76">
          <cell r="B76">
            <v>1805</v>
          </cell>
          <cell r="C76" t="str">
            <v>FORJAR</v>
          </cell>
          <cell r="D76" t="str">
            <v>Pequeñas</v>
          </cell>
        </row>
        <row r="77">
          <cell r="B77">
            <v>1811</v>
          </cell>
          <cell r="C77" t="str">
            <v>COOPERATIVA BOLIVARIANA</v>
          </cell>
          <cell r="D77" t="str">
            <v>Micro 1</v>
          </cell>
        </row>
        <row r="78">
          <cell r="B78">
            <v>1813</v>
          </cell>
          <cell r="C78" t="str">
            <v>COOFRASA</v>
          </cell>
          <cell r="D78" t="str">
            <v>Pequeñas</v>
          </cell>
        </row>
        <row r="79">
          <cell r="B79">
            <v>1824</v>
          </cell>
          <cell r="C79" t="str">
            <v>COOBAGRE</v>
          </cell>
          <cell r="D79" t="str">
            <v>Micro 2</v>
          </cell>
        </row>
        <row r="80">
          <cell r="B80">
            <v>1827</v>
          </cell>
          <cell r="C80" t="str">
            <v>COOSANLUIS</v>
          </cell>
          <cell r="D80" t="str">
            <v>Pequeñas</v>
          </cell>
        </row>
        <row r="81">
          <cell r="B81">
            <v>1851</v>
          </cell>
          <cell r="C81" t="str">
            <v>COOPMUJER LTDA.</v>
          </cell>
          <cell r="D81" t="str">
            <v>Micro 2</v>
          </cell>
        </row>
        <row r="82">
          <cell r="B82">
            <v>1852</v>
          </cell>
          <cell r="C82" t="str">
            <v>COAPAZ</v>
          </cell>
          <cell r="D82" t="str">
            <v>Micro 2</v>
          </cell>
        </row>
        <row r="83">
          <cell r="B83">
            <v>1859</v>
          </cell>
          <cell r="C83" t="str">
            <v>COOPSERVIVELEZ LIMITADA</v>
          </cell>
          <cell r="D83" t="str">
            <v>Grandes</v>
          </cell>
        </row>
        <row r="84">
          <cell r="B84">
            <v>1889</v>
          </cell>
          <cell r="C84" t="str">
            <v>CONGENTE</v>
          </cell>
          <cell r="D84" t="str">
            <v>Medianas</v>
          </cell>
        </row>
        <row r="85">
          <cell r="B85">
            <v>1894</v>
          </cell>
          <cell r="C85" t="str">
            <v>COORINOQUIA</v>
          </cell>
          <cell r="D85" t="str">
            <v>Micro 2</v>
          </cell>
        </row>
        <row r="86">
          <cell r="B86">
            <v>1961</v>
          </cell>
          <cell r="C86" t="str">
            <v>COOTRAUNION</v>
          </cell>
          <cell r="D86" t="str">
            <v>Micro 1</v>
          </cell>
        </row>
        <row r="87">
          <cell r="B87">
            <v>1991</v>
          </cell>
          <cell r="C87" t="str">
            <v>GRANCOOP</v>
          </cell>
          <cell r="D87" t="str">
            <v>Micro 1</v>
          </cell>
        </row>
        <row r="88">
          <cell r="B88">
            <v>1997</v>
          </cell>
          <cell r="C88" t="str">
            <v>COOFIPOPULAR</v>
          </cell>
          <cell r="D88" t="str">
            <v>Medianas</v>
          </cell>
        </row>
        <row r="89">
          <cell r="B89">
            <v>2006</v>
          </cell>
          <cell r="C89" t="str">
            <v>FINECOOP</v>
          </cell>
          <cell r="D89" t="str">
            <v>Micro 1</v>
          </cell>
        </row>
        <row r="90">
          <cell r="B90">
            <v>2012</v>
          </cell>
          <cell r="C90" t="str">
            <v xml:space="preserve">COOSANANDRESITO </v>
          </cell>
          <cell r="D90" t="str">
            <v>Micro 2</v>
          </cell>
        </row>
        <row r="91">
          <cell r="B91">
            <v>2021</v>
          </cell>
          <cell r="C91" t="str">
            <v>COESCOOP</v>
          </cell>
          <cell r="D91" t="str">
            <v>Micro 2</v>
          </cell>
        </row>
        <row r="92">
          <cell r="B92">
            <v>2024</v>
          </cell>
          <cell r="C92" t="str">
            <v>COOPROFESIONALES LTDA.</v>
          </cell>
          <cell r="D92" t="str">
            <v>Micro 1</v>
          </cell>
        </row>
        <row r="93">
          <cell r="B93">
            <v>2028</v>
          </cell>
          <cell r="C93" t="str">
            <v>COOPCLERO LTDA.</v>
          </cell>
          <cell r="D93" t="str">
            <v>Micro 2</v>
          </cell>
        </row>
        <row r="94">
          <cell r="B94">
            <v>2058</v>
          </cell>
          <cell r="C94" t="str">
            <v>CEMCOP</v>
          </cell>
          <cell r="D94" t="str">
            <v>Micro 1</v>
          </cell>
        </row>
        <row r="95">
          <cell r="B95">
            <v>2077</v>
          </cell>
          <cell r="C95" t="str">
            <v>COOPCARVAJAL</v>
          </cell>
          <cell r="D95" t="str">
            <v>Pequeñas</v>
          </cell>
        </row>
        <row r="96">
          <cell r="B96">
            <v>2078</v>
          </cell>
          <cell r="C96" t="str">
            <v>COOTRAIPI</v>
          </cell>
          <cell r="D96" t="str">
            <v>Pequeñas</v>
          </cell>
        </row>
        <row r="97">
          <cell r="B97">
            <v>2109</v>
          </cell>
          <cell r="C97" t="str">
            <v>SIGLOXX</v>
          </cell>
          <cell r="D97" t="str">
            <v>Micro 2</v>
          </cell>
        </row>
        <row r="98">
          <cell r="B98">
            <v>2130</v>
          </cell>
          <cell r="C98" t="str">
            <v>MULTIROBLE</v>
          </cell>
          <cell r="D98" t="str">
            <v>Pequeñas</v>
          </cell>
        </row>
        <row r="99">
          <cell r="B99">
            <v>2196</v>
          </cell>
          <cell r="C99" t="str">
            <v>COUNAL</v>
          </cell>
          <cell r="D99" t="str">
            <v>Micro 2</v>
          </cell>
        </row>
        <row r="100">
          <cell r="B100">
            <v>2199</v>
          </cell>
          <cell r="C100" t="str">
            <v>MANUELITACOOP</v>
          </cell>
          <cell r="D100" t="str">
            <v>Pequeñas</v>
          </cell>
        </row>
        <row r="101">
          <cell r="B101">
            <v>2223</v>
          </cell>
          <cell r="C101" t="str">
            <v>MULTIACOOP</v>
          </cell>
          <cell r="D101" t="str">
            <v>Micro 2</v>
          </cell>
        </row>
        <row r="102">
          <cell r="B102">
            <v>2231</v>
          </cell>
          <cell r="C102" t="str">
            <v>MULTIEMPRESAS</v>
          </cell>
          <cell r="D102" t="str">
            <v>Micro 2</v>
          </cell>
        </row>
        <row r="103">
          <cell r="B103">
            <v>2246</v>
          </cell>
          <cell r="C103" t="str">
            <v>COOTRAIM</v>
          </cell>
          <cell r="D103" t="str">
            <v>Pequeñas</v>
          </cell>
        </row>
        <row r="104">
          <cell r="B104">
            <v>2336</v>
          </cell>
          <cell r="C104" t="str">
            <v>CANAPRO</v>
          </cell>
          <cell r="D104" t="str">
            <v>Grandes</v>
          </cell>
        </row>
        <row r="105">
          <cell r="B105">
            <v>2337</v>
          </cell>
          <cell r="C105" t="str">
            <v>COOMULNORBOY</v>
          </cell>
          <cell r="D105" t="str">
            <v>Micro 1</v>
          </cell>
        </row>
        <row r="106">
          <cell r="B106">
            <v>2392</v>
          </cell>
          <cell r="C106" t="str">
            <v>COOMEC</v>
          </cell>
          <cell r="D106" t="str">
            <v>Pequeñas</v>
          </cell>
        </row>
        <row r="107">
          <cell r="B107">
            <v>2398</v>
          </cell>
          <cell r="C107" t="str">
            <v>COEDUCADORES BOYACA</v>
          </cell>
          <cell r="D107" t="str">
            <v>Grandes</v>
          </cell>
        </row>
        <row r="108">
          <cell r="B108">
            <v>2426</v>
          </cell>
          <cell r="C108" t="str">
            <v>CONFIAMOS</v>
          </cell>
          <cell r="D108" t="str">
            <v>Micro 1</v>
          </cell>
        </row>
        <row r="109">
          <cell r="B109">
            <v>2434</v>
          </cell>
          <cell r="C109" t="str">
            <v>COMERCIACOOP</v>
          </cell>
          <cell r="D109" t="str">
            <v>Micro 1</v>
          </cell>
        </row>
        <row r="110">
          <cell r="B110">
            <v>2483</v>
          </cell>
          <cell r="C110" t="str">
            <v>COOPINEM</v>
          </cell>
          <cell r="D110" t="str">
            <v>Micro 2</v>
          </cell>
        </row>
        <row r="111">
          <cell r="B111">
            <v>2506</v>
          </cell>
          <cell r="C111" t="str">
            <v>COOPEMTOL</v>
          </cell>
          <cell r="D111" t="str">
            <v>Grandes</v>
          </cell>
        </row>
        <row r="112">
          <cell r="B112">
            <v>2520</v>
          </cell>
          <cell r="C112" t="str">
            <v>COOPSANSIMON</v>
          </cell>
          <cell r="D112" t="str">
            <v>Micro 2</v>
          </cell>
        </row>
        <row r="113">
          <cell r="B113">
            <v>2525</v>
          </cell>
          <cell r="C113" t="str">
            <v>COOPJUDICIAL</v>
          </cell>
          <cell r="D113" t="str">
            <v>Micro 1</v>
          </cell>
        </row>
        <row r="114">
          <cell r="B114">
            <v>2540</v>
          </cell>
          <cell r="C114" t="str">
            <v>COOFINANCIAR</v>
          </cell>
          <cell r="D114" t="str">
            <v>Micro 2</v>
          </cell>
        </row>
        <row r="115">
          <cell r="B115">
            <v>2560</v>
          </cell>
          <cell r="C115" t="str">
            <v>COOMULTRAISS LTDA</v>
          </cell>
          <cell r="D115" t="str">
            <v>Micro 2</v>
          </cell>
        </row>
        <row r="116">
          <cell r="B116">
            <v>2641</v>
          </cell>
          <cell r="C116" t="str">
            <v>CESCA</v>
          </cell>
          <cell r="D116" t="str">
            <v>Medianas</v>
          </cell>
        </row>
        <row r="117">
          <cell r="B117">
            <v>2655</v>
          </cell>
          <cell r="C117" t="str">
            <v>COOTRACHEC</v>
          </cell>
          <cell r="D117" t="str">
            <v>Micro 1</v>
          </cell>
        </row>
        <row r="118">
          <cell r="B118">
            <v>2660</v>
          </cell>
          <cell r="C118" t="str">
            <v>COOPROCAL</v>
          </cell>
          <cell r="D118" t="str">
            <v>Micro 1</v>
          </cell>
        </row>
        <row r="119">
          <cell r="B119">
            <v>2675</v>
          </cell>
          <cell r="C119" t="str">
            <v>COOCALPRO</v>
          </cell>
          <cell r="D119" t="str">
            <v>Micro 1</v>
          </cell>
        </row>
        <row r="120">
          <cell r="B120">
            <v>2688</v>
          </cell>
          <cell r="C120" t="str">
            <v>COOPSOCIAL</v>
          </cell>
          <cell r="D120" t="str">
            <v>Micro 2</v>
          </cell>
        </row>
        <row r="121">
          <cell r="B121">
            <v>2773</v>
          </cell>
          <cell r="C121" t="str">
            <v>COOFISAM</v>
          </cell>
          <cell r="D121" t="str">
            <v>Grandes</v>
          </cell>
        </row>
        <row r="122">
          <cell r="B122">
            <v>2783</v>
          </cell>
          <cell r="C122" t="str">
            <v>UTRAHUILCA</v>
          </cell>
          <cell r="D122" t="str">
            <v>Megas</v>
          </cell>
        </row>
        <row r="123">
          <cell r="B123">
            <v>2814</v>
          </cell>
          <cell r="C123" t="str">
            <v>CREDIFUTURO</v>
          </cell>
          <cell r="D123" t="str">
            <v>Micro 1</v>
          </cell>
        </row>
        <row r="124">
          <cell r="B124">
            <v>2829</v>
          </cell>
          <cell r="C124" t="str">
            <v>COFACENEIVA</v>
          </cell>
          <cell r="D124" t="str">
            <v>Micro 1</v>
          </cell>
        </row>
        <row r="125">
          <cell r="B125">
            <v>2871</v>
          </cell>
          <cell r="C125" t="str">
            <v>COOTRACERREJON</v>
          </cell>
          <cell r="D125" t="str">
            <v>Medianas</v>
          </cell>
        </row>
        <row r="126">
          <cell r="B126">
            <v>2878</v>
          </cell>
          <cell r="C126" t="str">
            <v>COOMONOMEROS</v>
          </cell>
          <cell r="D126" t="str">
            <v>Micro 1</v>
          </cell>
        </row>
        <row r="127">
          <cell r="B127">
            <v>3018</v>
          </cell>
          <cell r="C127" t="str">
            <v>COFINCAFE</v>
          </cell>
          <cell r="D127" t="str">
            <v>Grandes</v>
          </cell>
        </row>
        <row r="128">
          <cell r="B128">
            <v>3033</v>
          </cell>
          <cell r="C128" t="str">
            <v>AVANZA</v>
          </cell>
          <cell r="D128" t="str">
            <v>Medianas</v>
          </cell>
        </row>
        <row r="129">
          <cell r="B129">
            <v>3034</v>
          </cell>
          <cell r="C129" t="str">
            <v>COOPIGON</v>
          </cell>
          <cell r="D129" t="str">
            <v>Micro 2</v>
          </cell>
        </row>
        <row r="130">
          <cell r="B130">
            <v>3048</v>
          </cell>
          <cell r="C130" t="str">
            <v>MULTICOOP</v>
          </cell>
          <cell r="D130" t="str">
            <v>Micro 1</v>
          </cell>
        </row>
        <row r="131">
          <cell r="B131">
            <v>3049</v>
          </cell>
          <cell r="C131" t="str">
            <v>COMULSEB</v>
          </cell>
          <cell r="D131" t="str">
            <v>Pequeñas</v>
          </cell>
        </row>
        <row r="132">
          <cell r="B132">
            <v>3070</v>
          </cell>
          <cell r="C132" t="str">
            <v>COOMBEL LTDA.</v>
          </cell>
          <cell r="D132" t="str">
            <v>Micro 2</v>
          </cell>
        </row>
        <row r="133">
          <cell r="B133">
            <v>3072</v>
          </cell>
          <cell r="C133" t="str">
            <v>COOMULDESA LTDA</v>
          </cell>
          <cell r="D133" t="str">
            <v>Megas</v>
          </cell>
        </row>
        <row r="134">
          <cell r="B134">
            <v>3123</v>
          </cell>
          <cell r="C134" t="str">
            <v>COOPRODECOL LTDA</v>
          </cell>
          <cell r="D134" t="str">
            <v>Pequeñas</v>
          </cell>
        </row>
        <row r="135">
          <cell r="B135">
            <v>3246</v>
          </cell>
          <cell r="C135" t="str">
            <v>CREDISERVIR</v>
          </cell>
          <cell r="D135" t="str">
            <v>Top</v>
          </cell>
        </row>
        <row r="136">
          <cell r="B136">
            <v>3249</v>
          </cell>
          <cell r="C136" t="str">
            <v>COOPINTEGRATE</v>
          </cell>
          <cell r="D136" t="str">
            <v>Micro 1</v>
          </cell>
        </row>
        <row r="137">
          <cell r="B137">
            <v>3278</v>
          </cell>
          <cell r="C137" t="str">
            <v>COINPROGUA</v>
          </cell>
          <cell r="D137" t="str">
            <v>Micro 2</v>
          </cell>
        </row>
        <row r="138">
          <cell r="B138">
            <v>3282</v>
          </cell>
          <cell r="C138" t="str">
            <v>COOPTELECUC</v>
          </cell>
          <cell r="D138" t="str">
            <v>Micro 2</v>
          </cell>
        </row>
        <row r="139">
          <cell r="B139">
            <v>3316</v>
          </cell>
          <cell r="C139" t="str">
            <v>COODIN</v>
          </cell>
          <cell r="D139" t="str">
            <v>Micro 2</v>
          </cell>
        </row>
        <row r="140">
          <cell r="B140">
            <v>3341</v>
          </cell>
          <cell r="C140" t="str">
            <v>COFINAL LTDA</v>
          </cell>
          <cell r="D140" t="str">
            <v>Grandes</v>
          </cell>
        </row>
        <row r="141">
          <cell r="B141">
            <v>3360</v>
          </cell>
          <cell r="C141" t="str">
            <v>COOTEP LTDA</v>
          </cell>
          <cell r="D141" t="str">
            <v>Medianas</v>
          </cell>
        </row>
        <row r="142">
          <cell r="B142">
            <v>3386</v>
          </cell>
          <cell r="C142" t="str">
            <v>COOPMULTISERVICIOS VILLANUEVAL</v>
          </cell>
          <cell r="D142" t="str">
            <v>Pequeñas</v>
          </cell>
        </row>
        <row r="143">
          <cell r="B143">
            <v>3391</v>
          </cell>
          <cell r="C143" t="str">
            <v>COOPARAMO LTDA.</v>
          </cell>
          <cell r="D143" t="str">
            <v>Micro 2</v>
          </cell>
        </row>
        <row r="144">
          <cell r="B144">
            <v>3399</v>
          </cell>
          <cell r="C144" t="str">
            <v>SERVICONAL</v>
          </cell>
          <cell r="D144" t="str">
            <v>Micro 1</v>
          </cell>
        </row>
        <row r="145">
          <cell r="B145">
            <v>3400</v>
          </cell>
          <cell r="C145" t="str">
            <v>SERVIMCOOP</v>
          </cell>
          <cell r="D145" t="str">
            <v>Medianas</v>
          </cell>
        </row>
        <row r="146">
          <cell r="B146">
            <v>3402</v>
          </cell>
          <cell r="C146" t="str">
            <v>COOPVALLE</v>
          </cell>
          <cell r="D146" t="str">
            <v>Micro 1</v>
          </cell>
        </row>
        <row r="147">
          <cell r="B147">
            <v>3438</v>
          </cell>
          <cell r="C147" t="str">
            <v>COPACREDITO</v>
          </cell>
          <cell r="D147" t="str">
            <v>Medianas</v>
          </cell>
        </row>
        <row r="148">
          <cell r="B148">
            <v>3446</v>
          </cell>
          <cell r="C148" t="str">
            <v>COAGRANJA LTDA</v>
          </cell>
          <cell r="D148" t="str">
            <v>Micro 2</v>
          </cell>
        </row>
        <row r="149">
          <cell r="B149">
            <v>3488</v>
          </cell>
          <cell r="C149" t="str">
            <v>COOMULTAGRO LTDA</v>
          </cell>
          <cell r="D149" t="str">
            <v>Micro 1</v>
          </cell>
        </row>
        <row r="150">
          <cell r="B150">
            <v>3620</v>
          </cell>
          <cell r="C150" t="str">
            <v>COOTREGUA</v>
          </cell>
          <cell r="D150" t="str">
            <v>Micro 1</v>
          </cell>
        </row>
        <row r="151">
          <cell r="B151">
            <v>3640</v>
          </cell>
          <cell r="C151" t="str">
            <v>COONFIE</v>
          </cell>
          <cell r="D151" t="str">
            <v>Megas</v>
          </cell>
        </row>
        <row r="152">
          <cell r="B152">
            <v>4004</v>
          </cell>
          <cell r="C152" t="str">
            <v>COOEDUCAR</v>
          </cell>
          <cell r="D152" t="str">
            <v>Medianas</v>
          </cell>
        </row>
        <row r="153">
          <cell r="B153">
            <v>4011</v>
          </cell>
          <cell r="C153" t="str">
            <v>COOPLAROSA</v>
          </cell>
          <cell r="D153" t="str">
            <v>Micro 1</v>
          </cell>
        </row>
        <row r="154">
          <cell r="B154">
            <v>4054</v>
          </cell>
          <cell r="C154" t="str">
            <v>FAVI UTP</v>
          </cell>
          <cell r="D154" t="str">
            <v>Micro 1</v>
          </cell>
        </row>
        <row r="155">
          <cell r="B155">
            <v>4403</v>
          </cell>
          <cell r="C155" t="str">
            <v>PROSPERANDO</v>
          </cell>
          <cell r="D155" t="str">
            <v>Pequeñas</v>
          </cell>
        </row>
        <row r="156">
          <cell r="B156">
            <v>4458</v>
          </cell>
          <cell r="C156" t="str">
            <v>FINANCIERA COAGROSUR</v>
          </cell>
          <cell r="D156" t="str">
            <v>Pequeñas</v>
          </cell>
        </row>
        <row r="157">
          <cell r="B157">
            <v>4617</v>
          </cell>
          <cell r="C157" t="str">
            <v>COOPANTEX</v>
          </cell>
          <cell r="D157" t="str">
            <v>Megas</v>
          </cell>
        </row>
        <row r="158">
          <cell r="B158">
            <v>7099</v>
          </cell>
          <cell r="C158" t="str">
            <v>COOMPARTIR</v>
          </cell>
          <cell r="D158" t="str">
            <v>Micro 2</v>
          </cell>
        </row>
        <row r="159">
          <cell r="B159">
            <v>7571</v>
          </cell>
          <cell r="C159" t="str">
            <v>INVERCOOP</v>
          </cell>
          <cell r="D159" t="str">
            <v>Pequeñas</v>
          </cell>
        </row>
        <row r="160">
          <cell r="B160">
            <v>7961</v>
          </cell>
          <cell r="C160" t="str">
            <v>COOPEAIPE</v>
          </cell>
          <cell r="D160" t="str">
            <v>Micro 1</v>
          </cell>
        </row>
        <row r="161">
          <cell r="B161">
            <v>8024</v>
          </cell>
          <cell r="C161" t="str">
            <v>FINAN COMULTRASAN LTDA</v>
          </cell>
          <cell r="D161" t="str">
            <v>Top</v>
          </cell>
        </row>
        <row r="162">
          <cell r="B162">
            <v>8202</v>
          </cell>
          <cell r="C162" t="str">
            <v>COTRASENA</v>
          </cell>
          <cell r="D162" t="str">
            <v>Micro 2</v>
          </cell>
        </row>
        <row r="163">
          <cell r="B163">
            <v>8480</v>
          </cell>
          <cell r="C163" t="str">
            <v>FINCOMERCIO LTDA</v>
          </cell>
          <cell r="D163" t="str">
            <v>Top</v>
          </cell>
        </row>
        <row r="164">
          <cell r="B164">
            <v>8487</v>
          </cell>
          <cell r="C164" t="str">
            <v>COBELEN</v>
          </cell>
          <cell r="D164" t="str">
            <v>Megas</v>
          </cell>
        </row>
        <row r="165">
          <cell r="B165">
            <v>8825</v>
          </cell>
          <cell r="C165" t="str">
            <v>UNIMOS</v>
          </cell>
          <cell r="D165" t="str">
            <v>Pequeñas</v>
          </cell>
        </row>
        <row r="166">
          <cell r="B166">
            <v>10300</v>
          </cell>
          <cell r="C166" t="str">
            <v>FINANCIAFONDOS</v>
          </cell>
          <cell r="D166" t="str">
            <v>Micro 2</v>
          </cell>
        </row>
        <row r="167">
          <cell r="B167">
            <v>10555</v>
          </cell>
          <cell r="C167" t="str">
            <v>COMUNION</v>
          </cell>
          <cell r="D167" t="str">
            <v>Micro 1</v>
          </cell>
        </row>
        <row r="168">
          <cell r="B168">
            <v>11085</v>
          </cell>
          <cell r="C168" t="str">
            <v>COPICREDITO</v>
          </cell>
          <cell r="D168" t="str">
            <v>Grandes</v>
          </cell>
        </row>
        <row r="169">
          <cell r="B169">
            <v>11128</v>
          </cell>
          <cell r="C169" t="str">
            <v>AYC COLANTA</v>
          </cell>
          <cell r="D169" t="str">
            <v>Megas</v>
          </cell>
        </row>
        <row r="170">
          <cell r="B170">
            <v>11327</v>
          </cell>
          <cell r="C170" t="str">
            <v>MICROEMPRESAS DE COLOMBIA A.C.</v>
          </cell>
          <cell r="D170" t="str">
            <v>Grandes</v>
          </cell>
        </row>
        <row r="171">
          <cell r="B171">
            <v>11488</v>
          </cell>
          <cell r="C171" t="str">
            <v>UNION COOPERATIVA</v>
          </cell>
          <cell r="D171" t="str">
            <v>Micro 2</v>
          </cell>
        </row>
        <row r="172">
          <cell r="B172">
            <v>13022</v>
          </cell>
          <cell r="C172" t="str">
            <v>AFROAMERICANA</v>
          </cell>
          <cell r="D172" t="str">
            <v>Micro 2</v>
          </cell>
        </row>
        <row r="173">
          <cell r="B173">
            <v>13024</v>
          </cell>
          <cell r="C173" t="str">
            <v>COOPCANAPRO</v>
          </cell>
          <cell r="D173" t="str">
            <v>Medianas</v>
          </cell>
        </row>
        <row r="174">
          <cell r="B174">
            <v>13813</v>
          </cell>
          <cell r="C174" t="str">
            <v>SUCREDITO</v>
          </cell>
          <cell r="D174" t="str">
            <v>Micro 1</v>
          </cell>
        </row>
        <row r="175">
          <cell r="B175">
            <v>15236</v>
          </cell>
          <cell r="C175" t="str">
            <v>CREDIAHORROS TAX FERIA*</v>
          </cell>
          <cell r="D175" t="str">
            <v>Micro 1</v>
          </cell>
        </row>
        <row r="176">
          <cell r="B176">
            <v>20009</v>
          </cell>
          <cell r="C176" t="str">
            <v>COOPSUYA</v>
          </cell>
          <cell r="D176" t="str">
            <v>Pequeñas</v>
          </cell>
        </row>
        <row r="177">
          <cell r="B177"/>
          <cell r="C177"/>
          <cell r="D177"/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7"/>
  <sheetViews>
    <sheetView tabSelected="1" zoomScale="85" zoomScaleNormal="85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Q163" sqref="Q163"/>
    </sheetView>
  </sheetViews>
  <sheetFormatPr baseColWidth="10" defaultColWidth="8.83984375" defaultRowHeight="14.4" x14ac:dyDescent="0.55000000000000004"/>
  <cols>
    <col min="1" max="1" width="5.578125" customWidth="1"/>
    <col min="2" max="2" width="10.47265625" bestFit="1" customWidth="1"/>
    <col min="3" max="3" width="21.47265625" customWidth="1"/>
    <col min="4" max="4" width="13.41796875" customWidth="1"/>
    <col min="5" max="5" width="15.578125" customWidth="1"/>
    <col min="6" max="7" width="12.578125" style="2" customWidth="1"/>
    <col min="8" max="8" width="13.3125" style="2" customWidth="1"/>
    <col min="9" max="9" width="15.3125" style="2" customWidth="1"/>
    <col min="10" max="13" width="12.578125" style="2" customWidth="1"/>
    <col min="14" max="14" width="14.83984375" style="2" bestFit="1" customWidth="1"/>
    <col min="15" max="15" width="12.578125" style="2" customWidth="1"/>
    <col min="16" max="16" width="2.578125" style="2" customWidth="1"/>
    <col min="17" max="17" width="11.62890625" style="2" bestFit="1" customWidth="1"/>
    <col min="18" max="18" width="19.1015625" style="2" customWidth="1"/>
    <col min="19" max="19" width="16.3125" style="2" customWidth="1"/>
    <col min="20" max="20" width="8.734375" customWidth="1"/>
  </cols>
  <sheetData>
    <row r="1" spans="1:19" ht="20.399999999999999" x14ac:dyDescent="0.75">
      <c r="A1" s="23" t="s">
        <v>42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55000000000000004">
      <c r="B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ht="18.3" x14ac:dyDescent="0.7">
      <c r="B3" s="3"/>
      <c r="F3" s="24" t="s">
        <v>38</v>
      </c>
      <c r="G3" s="24"/>
      <c r="H3" s="24"/>
      <c r="I3" s="24"/>
      <c r="J3" s="25"/>
      <c r="K3" s="26" t="s">
        <v>39</v>
      </c>
      <c r="L3" s="27"/>
      <c r="M3" s="27"/>
      <c r="N3" s="27"/>
      <c r="O3" s="27"/>
      <c r="P3" s="4"/>
      <c r="Q3" s="4"/>
      <c r="R3" s="4"/>
      <c r="S3" s="4"/>
    </row>
    <row r="4" spans="1:19" s="1" customFormat="1" ht="28.8" x14ac:dyDescent="0.55000000000000004">
      <c r="A4" s="5" t="s">
        <v>40</v>
      </c>
      <c r="B4" s="6" t="s">
        <v>0</v>
      </c>
      <c r="C4" s="6" t="s">
        <v>1</v>
      </c>
      <c r="D4" s="6" t="s">
        <v>41</v>
      </c>
      <c r="E4" s="6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8" t="s">
        <v>37</v>
      </c>
      <c r="K4" s="9" t="s">
        <v>7</v>
      </c>
      <c r="L4" s="9" t="s">
        <v>8</v>
      </c>
      <c r="M4" s="9" t="s">
        <v>9</v>
      </c>
      <c r="N4" s="9" t="s">
        <v>10</v>
      </c>
      <c r="O4" s="10" t="s">
        <v>36</v>
      </c>
      <c r="P4" s="11"/>
      <c r="Q4" s="12" t="s">
        <v>11</v>
      </c>
      <c r="R4" s="13" t="s">
        <v>12</v>
      </c>
      <c r="S4" s="14" t="s">
        <v>13</v>
      </c>
    </row>
    <row r="5" spans="1:19" x14ac:dyDescent="0.55000000000000004">
      <c r="A5">
        <v>1</v>
      </c>
      <c r="B5">
        <v>90</v>
      </c>
      <c r="C5" t="str">
        <f>VLOOKUP(B5,[1]Sheet1!$B:$C,2,0)</f>
        <v>COOPCAFAM</v>
      </c>
      <c r="D5" t="str">
        <f>VLOOKUP(B5,[1]Sheet1!$B:$D,3,0)</f>
        <v>Medianas</v>
      </c>
      <c r="E5" t="s">
        <v>43</v>
      </c>
      <c r="F5" s="2">
        <v>19.57311485885182</v>
      </c>
      <c r="G5" s="2">
        <v>0</v>
      </c>
      <c r="H5" s="2">
        <v>0</v>
      </c>
      <c r="I5" s="2">
        <v>0</v>
      </c>
      <c r="J5" s="18">
        <v>19.57311485885182</v>
      </c>
      <c r="K5" s="2">
        <v>9.5478513633978288</v>
      </c>
      <c r="L5" s="2">
        <v>3.5</v>
      </c>
      <c r="M5" s="2">
        <v>0</v>
      </c>
      <c r="N5" s="2">
        <v>0</v>
      </c>
      <c r="O5" s="19">
        <v>9.546740120453725</v>
      </c>
    </row>
    <row r="6" spans="1:19" x14ac:dyDescent="0.55000000000000004">
      <c r="A6">
        <v>2</v>
      </c>
      <c r="B6">
        <v>93</v>
      </c>
      <c r="C6" t="str">
        <f>VLOOKUP(B6,[1]Sheet1!$B:$C,2,0)</f>
        <v>COOPINDUMIL</v>
      </c>
      <c r="D6" t="str">
        <f>VLOOKUP(B6,[1]Sheet1!$B:$D,3,0)</f>
        <v>Micro 1</v>
      </c>
      <c r="E6" t="s">
        <v>43</v>
      </c>
      <c r="F6" s="2">
        <v>21.113721612030389</v>
      </c>
      <c r="G6" s="2">
        <v>0</v>
      </c>
      <c r="H6" s="2">
        <v>0</v>
      </c>
      <c r="I6" s="2">
        <v>0</v>
      </c>
      <c r="J6" s="18">
        <v>21.113721612030389</v>
      </c>
      <c r="K6" s="2">
        <v>11.57254533999153</v>
      </c>
      <c r="L6" s="2">
        <v>0</v>
      </c>
      <c r="M6" s="2">
        <v>6.5999999999999988</v>
      </c>
      <c r="N6" s="2">
        <v>0</v>
      </c>
      <c r="O6" s="19">
        <v>11.556020373024049</v>
      </c>
    </row>
    <row r="7" spans="1:19" x14ac:dyDescent="0.55000000000000004">
      <c r="A7">
        <v>3</v>
      </c>
      <c r="B7">
        <v>127</v>
      </c>
      <c r="C7" t="str">
        <f>VLOOKUP(B7,[1]Sheet1!$B:$C,2,0)</f>
        <v>COASMEDAS</v>
      </c>
      <c r="D7" t="str">
        <f>VLOOKUP(B7,[1]Sheet1!$B:$D,3,0)</f>
        <v>Megas</v>
      </c>
      <c r="E7" t="s">
        <v>43</v>
      </c>
      <c r="F7" s="2">
        <v>22.322972865107779</v>
      </c>
      <c r="G7" s="2">
        <v>14.69</v>
      </c>
      <c r="H7" s="2">
        <v>0</v>
      </c>
      <c r="I7" s="2">
        <v>0</v>
      </c>
      <c r="J7" s="18">
        <v>22.269220607282669</v>
      </c>
      <c r="K7" s="2">
        <v>8.6937536585753943</v>
      </c>
      <c r="L7" s="2">
        <v>3</v>
      </c>
      <c r="M7" s="2">
        <v>3.2348703266904919</v>
      </c>
      <c r="N7" s="2">
        <v>2.0133574160164129</v>
      </c>
      <c r="O7" s="19">
        <v>8.4875385008193174</v>
      </c>
    </row>
    <row r="8" spans="1:19" x14ac:dyDescent="0.55000000000000004">
      <c r="A8">
        <v>4</v>
      </c>
      <c r="B8">
        <v>197</v>
      </c>
      <c r="C8" t="str">
        <f>VLOOKUP(B8,[1]Sheet1!$B:$C,2,0)</f>
        <v>BENEFICIAR</v>
      </c>
      <c r="D8" t="str">
        <f>VLOOKUP(B8,[1]Sheet1!$B:$D,3,0)</f>
        <v>Grandes</v>
      </c>
      <c r="E8" t="s">
        <v>43</v>
      </c>
      <c r="F8" s="2">
        <v>21.701303509126969</v>
      </c>
      <c r="G8" s="2">
        <v>13.8032481613877</v>
      </c>
      <c r="H8" s="2">
        <v>0</v>
      </c>
      <c r="I8" s="2">
        <v>0</v>
      </c>
      <c r="J8" s="18">
        <v>20.011236757593519</v>
      </c>
      <c r="K8" s="2">
        <v>10.68803476122145</v>
      </c>
      <c r="L8" s="2">
        <v>7.5</v>
      </c>
      <c r="M8" s="2">
        <v>10.229309066692601</v>
      </c>
      <c r="N8" s="2">
        <v>10.230568657088391</v>
      </c>
      <c r="O8" s="19">
        <v>10.68218015842632</v>
      </c>
    </row>
    <row r="9" spans="1:19" x14ac:dyDescent="0.55000000000000004">
      <c r="A9">
        <v>5</v>
      </c>
      <c r="B9">
        <v>246</v>
      </c>
      <c r="C9" t="str">
        <f>VLOOKUP(B9,[1]Sheet1!$B:$C,2,0)</f>
        <v>COOPEBIS</v>
      </c>
      <c r="D9" t="str">
        <f>VLOOKUP(B9,[1]Sheet1!$B:$D,3,0)</f>
        <v>Medianas</v>
      </c>
      <c r="E9" t="s">
        <v>43</v>
      </c>
      <c r="F9" s="2">
        <v>17.26666884662982</v>
      </c>
      <c r="G9" s="2">
        <v>0</v>
      </c>
      <c r="H9" s="2">
        <v>0</v>
      </c>
      <c r="I9" s="2">
        <v>0</v>
      </c>
      <c r="J9" s="18">
        <v>17.26666884662982</v>
      </c>
      <c r="K9" s="2">
        <v>10.803875837079611</v>
      </c>
      <c r="L9" s="2">
        <v>1</v>
      </c>
      <c r="M9" s="2">
        <v>5</v>
      </c>
      <c r="N9" s="2">
        <v>1.55</v>
      </c>
      <c r="O9" s="19">
        <v>10.79383987169367</v>
      </c>
    </row>
    <row r="10" spans="1:19" x14ac:dyDescent="0.55000000000000004">
      <c r="A10">
        <v>6</v>
      </c>
      <c r="B10">
        <v>271</v>
      </c>
      <c r="C10" t="str">
        <f>VLOOKUP(B10,[1]Sheet1!$B:$C,2,0)</f>
        <v>COOPSANFRANCISCO</v>
      </c>
      <c r="D10" t="str">
        <f>VLOOKUP(B10,[1]Sheet1!$B:$D,3,0)</f>
        <v>Micro 2</v>
      </c>
      <c r="E10" t="s">
        <v>14</v>
      </c>
      <c r="F10" s="2">
        <v>19.951496539792391</v>
      </c>
      <c r="G10" s="2">
        <v>0</v>
      </c>
      <c r="H10" s="2">
        <v>19.559999999999999</v>
      </c>
      <c r="I10" s="2">
        <v>29.273766233766231</v>
      </c>
      <c r="J10" s="18">
        <v>20.51444036247857</v>
      </c>
      <c r="K10" s="2">
        <v>7.0000000000000009</v>
      </c>
      <c r="L10" s="2">
        <v>0</v>
      </c>
      <c r="M10" s="2">
        <v>6.5</v>
      </c>
      <c r="N10" s="2">
        <v>1.5158651824389719</v>
      </c>
      <c r="O10" s="19">
        <v>4.4505857576129291</v>
      </c>
      <c r="Q10" s="2">
        <v>29.273766233766231</v>
      </c>
      <c r="R10" s="2">
        <v>0</v>
      </c>
      <c r="S10" s="2">
        <v>29.273766233766231</v>
      </c>
    </row>
    <row r="11" spans="1:19" x14ac:dyDescent="0.55000000000000004">
      <c r="A11">
        <v>7</v>
      </c>
      <c r="B11">
        <v>284</v>
      </c>
      <c r="C11" t="str">
        <f>VLOOKUP(B11,[1]Sheet1!$B:$C,2,0)</f>
        <v>COOPEDAC</v>
      </c>
      <c r="D11" t="str">
        <f>VLOOKUP(B11,[1]Sheet1!$B:$D,3,0)</f>
        <v>Medianas</v>
      </c>
      <c r="E11" t="s">
        <v>43</v>
      </c>
      <c r="F11" s="2">
        <v>21.27961797787345</v>
      </c>
      <c r="G11" s="2">
        <v>0</v>
      </c>
      <c r="H11" s="2">
        <v>0</v>
      </c>
      <c r="I11" s="2">
        <v>0</v>
      </c>
      <c r="J11" s="18">
        <v>21.27961797787345</v>
      </c>
      <c r="K11" s="2">
        <v>5.7416773863698314</v>
      </c>
      <c r="L11" s="2">
        <v>0</v>
      </c>
      <c r="M11" s="2">
        <v>10.509532685512371</v>
      </c>
      <c r="N11" s="2">
        <v>4.0249488073704622</v>
      </c>
      <c r="O11" s="19">
        <v>5.7514596398222224</v>
      </c>
    </row>
    <row r="12" spans="1:19" x14ac:dyDescent="0.55000000000000004">
      <c r="A12">
        <v>8</v>
      </c>
      <c r="B12">
        <v>330</v>
      </c>
      <c r="C12" t="str">
        <f>VLOOKUP(B12,[1]Sheet1!$B:$C,2,0)</f>
        <v>CODECOL</v>
      </c>
      <c r="D12" t="str">
        <f>VLOOKUP(B12,[1]Sheet1!$B:$D,3,0)</f>
        <v>Pequeñas</v>
      </c>
      <c r="E12" t="s">
        <v>43</v>
      </c>
      <c r="F12" s="2">
        <v>18.995983089573489</v>
      </c>
      <c r="G12" s="2">
        <v>16.600000000000001</v>
      </c>
      <c r="H12" s="2">
        <v>0</v>
      </c>
      <c r="I12" s="2">
        <v>0</v>
      </c>
      <c r="J12" s="18">
        <v>18.687376908677649</v>
      </c>
      <c r="K12" s="2">
        <v>8.9297661460314544</v>
      </c>
      <c r="L12" s="2">
        <v>0</v>
      </c>
      <c r="M12" s="2">
        <v>10.23</v>
      </c>
      <c r="N12" s="2">
        <v>0</v>
      </c>
      <c r="O12" s="19">
        <v>9.0621839380715699</v>
      </c>
    </row>
    <row r="13" spans="1:19" x14ac:dyDescent="0.55000000000000004">
      <c r="A13">
        <v>9</v>
      </c>
      <c r="B13">
        <v>374</v>
      </c>
      <c r="C13" t="str">
        <f>VLOOKUP(B13,[1]Sheet1!$B:$C,2,0)</f>
        <v>PROGRESSA</v>
      </c>
      <c r="D13" t="str">
        <f>VLOOKUP(B13,[1]Sheet1!$B:$D,3,0)</f>
        <v>Grandes</v>
      </c>
      <c r="E13" t="s">
        <v>43</v>
      </c>
      <c r="F13" s="2">
        <v>25.47385115867289</v>
      </c>
      <c r="G13" s="2">
        <v>0</v>
      </c>
      <c r="H13" s="2">
        <v>0</v>
      </c>
      <c r="I13" s="2">
        <v>0</v>
      </c>
      <c r="J13" s="18">
        <v>25.47385115867289</v>
      </c>
      <c r="K13" s="2">
        <v>8.8271847881641925</v>
      </c>
      <c r="L13" s="2">
        <v>0.3</v>
      </c>
      <c r="M13" s="2">
        <v>2.34020177943068</v>
      </c>
      <c r="N13" s="2">
        <v>0</v>
      </c>
      <c r="O13" s="19">
        <v>8.8255499545890697</v>
      </c>
    </row>
    <row r="14" spans="1:19" x14ac:dyDescent="0.55000000000000004">
      <c r="A14">
        <v>10</v>
      </c>
      <c r="B14">
        <v>424</v>
      </c>
      <c r="C14" t="str">
        <f>VLOOKUP(B14,[1]Sheet1!$B:$C,2,0)</f>
        <v>COOPERATIVA AVP</v>
      </c>
      <c r="D14" t="str">
        <f>VLOOKUP(B14,[1]Sheet1!$B:$D,3,0)</f>
        <v>Micro 2</v>
      </c>
      <c r="E14" t="s">
        <v>43</v>
      </c>
      <c r="F14" s="2">
        <v>2.0304218835057162</v>
      </c>
      <c r="G14" s="2">
        <v>0</v>
      </c>
      <c r="H14" s="2">
        <v>2.0751617076326001</v>
      </c>
      <c r="I14" s="2">
        <v>0</v>
      </c>
      <c r="J14" s="18">
        <v>2.0381987856982242</v>
      </c>
      <c r="K14" s="2">
        <v>8.8523392959854945</v>
      </c>
      <c r="L14" s="2">
        <v>0</v>
      </c>
      <c r="M14" s="2">
        <v>0</v>
      </c>
      <c r="N14" s="2">
        <v>2.02</v>
      </c>
      <c r="O14" s="19">
        <v>8.3472382258258797</v>
      </c>
    </row>
    <row r="15" spans="1:19" x14ac:dyDescent="0.55000000000000004">
      <c r="A15">
        <v>11</v>
      </c>
      <c r="B15">
        <v>446</v>
      </c>
      <c r="C15" t="str">
        <f>VLOOKUP(B15,[1]Sheet1!$B:$C,2,0)</f>
        <v>FEBOR</v>
      </c>
      <c r="D15" t="str">
        <f>VLOOKUP(B15,[1]Sheet1!$B:$D,3,0)</f>
        <v>Grandes</v>
      </c>
      <c r="E15" t="s">
        <v>43</v>
      </c>
      <c r="F15" s="2">
        <v>17.42231301939827</v>
      </c>
      <c r="G15" s="2">
        <v>13.57223587223587</v>
      </c>
      <c r="H15" s="2">
        <v>0</v>
      </c>
      <c r="I15" s="2">
        <v>0</v>
      </c>
      <c r="J15" s="18">
        <v>16.970439230861881</v>
      </c>
      <c r="K15" s="2">
        <v>8.7693902680923799</v>
      </c>
      <c r="L15" s="2">
        <v>6.9999999999999991</v>
      </c>
      <c r="M15" s="2">
        <v>7.5</v>
      </c>
      <c r="N15" s="2">
        <v>1.5</v>
      </c>
      <c r="O15" s="19">
        <v>8.7557939316703646</v>
      </c>
    </row>
    <row r="16" spans="1:19" x14ac:dyDescent="0.55000000000000004">
      <c r="A16">
        <v>12</v>
      </c>
      <c r="B16">
        <v>561</v>
      </c>
      <c r="C16" t="str">
        <f>VLOOKUP(B16,[1]Sheet1!$B:$C,2,0)</f>
        <v>COOPROFESORESUN</v>
      </c>
      <c r="D16" t="str">
        <f>VLOOKUP(B16,[1]Sheet1!$B:$D,3,0)</f>
        <v>Medianas</v>
      </c>
      <c r="E16" t="s">
        <v>43</v>
      </c>
      <c r="F16" s="2">
        <v>20.821055729606741</v>
      </c>
      <c r="G16" s="2">
        <v>18.524358974358972</v>
      </c>
      <c r="H16" s="2">
        <v>19.215135135135139</v>
      </c>
      <c r="I16" s="2">
        <v>0</v>
      </c>
      <c r="J16" s="18">
        <v>20.256986451407979</v>
      </c>
      <c r="K16" s="2">
        <v>10.56458494597679</v>
      </c>
      <c r="L16" s="2">
        <v>0</v>
      </c>
      <c r="M16" s="2">
        <v>10.319709744298549</v>
      </c>
      <c r="N16" s="2">
        <v>0.89174254579606549</v>
      </c>
      <c r="O16" s="19">
        <v>10.273300954840471</v>
      </c>
    </row>
    <row r="17" spans="1:19" x14ac:dyDescent="0.55000000000000004">
      <c r="A17">
        <v>13</v>
      </c>
      <c r="B17">
        <v>631</v>
      </c>
      <c r="C17" t="str">
        <f>VLOOKUP(B17,[1]Sheet1!$B:$C,2,0)</f>
        <v>CREDICOOP</v>
      </c>
      <c r="D17" t="str">
        <f>VLOOKUP(B17,[1]Sheet1!$B:$D,3,0)</f>
        <v>Medianas</v>
      </c>
      <c r="E17" t="s">
        <v>43</v>
      </c>
      <c r="F17" s="2">
        <v>24.411942243672499</v>
      </c>
      <c r="G17" s="2">
        <v>0</v>
      </c>
      <c r="H17" s="2">
        <v>30.19</v>
      </c>
      <c r="I17" s="2">
        <v>0</v>
      </c>
      <c r="J17" s="18">
        <v>25.424549929961788</v>
      </c>
      <c r="K17" s="2">
        <v>12.85608692230571</v>
      </c>
      <c r="L17" s="2">
        <v>4</v>
      </c>
      <c r="M17" s="2">
        <v>5.0045948343789659</v>
      </c>
      <c r="N17" s="2">
        <v>0</v>
      </c>
      <c r="O17" s="19">
        <v>12.7961983988836</v>
      </c>
    </row>
    <row r="18" spans="1:19" x14ac:dyDescent="0.55000000000000004">
      <c r="A18">
        <v>14</v>
      </c>
      <c r="B18">
        <v>715</v>
      </c>
      <c r="C18" t="str">
        <f>VLOOKUP(B18,[1]Sheet1!$B:$C,2,0)</f>
        <v>COOPSURAMERICA</v>
      </c>
      <c r="D18" t="str">
        <f>VLOOKUP(B18,[1]Sheet1!$B:$D,3,0)</f>
        <v>Micro 1</v>
      </c>
      <c r="E18" t="s">
        <v>43</v>
      </c>
      <c r="F18" s="2">
        <v>22.520252561015909</v>
      </c>
      <c r="G18" s="2">
        <v>14.66</v>
      </c>
      <c r="H18" s="2">
        <v>25.67</v>
      </c>
      <c r="I18" s="2">
        <v>0</v>
      </c>
      <c r="J18" s="18">
        <v>22.085171752417711</v>
      </c>
      <c r="K18" s="2">
        <v>10.483545597707661</v>
      </c>
      <c r="L18" s="2">
        <v>0.2278947026607909</v>
      </c>
      <c r="M18" s="2">
        <v>0</v>
      </c>
      <c r="N18" s="2">
        <v>1</v>
      </c>
      <c r="O18" s="19">
        <v>10.46754812288869</v>
      </c>
    </row>
    <row r="19" spans="1:19" x14ac:dyDescent="0.55000000000000004">
      <c r="A19">
        <v>15</v>
      </c>
      <c r="B19">
        <v>752</v>
      </c>
      <c r="C19" t="str">
        <f>VLOOKUP(B19,[1]Sheet1!$B:$C,2,0)</f>
        <v>FINANCIAR</v>
      </c>
      <c r="D19" t="str">
        <f>VLOOKUP(B19,[1]Sheet1!$B:$D,3,0)</f>
        <v>Micro 1</v>
      </c>
      <c r="E19" t="s">
        <v>43</v>
      </c>
      <c r="F19" s="2">
        <v>22.31912858323496</v>
      </c>
      <c r="G19" s="2">
        <v>0</v>
      </c>
      <c r="H19" s="2">
        <v>17.501176470588241</v>
      </c>
      <c r="I19" s="2">
        <v>0</v>
      </c>
      <c r="J19" s="18">
        <v>19.487272446100331</v>
      </c>
      <c r="K19" s="2">
        <v>10.91848895496892</v>
      </c>
      <c r="L19" s="2">
        <v>0</v>
      </c>
      <c r="M19" s="2">
        <v>0</v>
      </c>
      <c r="N19" s="2">
        <v>0</v>
      </c>
      <c r="O19" s="19">
        <v>10.91848895496892</v>
      </c>
    </row>
    <row r="20" spans="1:19" x14ac:dyDescent="0.55000000000000004">
      <c r="A20">
        <v>16</v>
      </c>
      <c r="B20">
        <v>757</v>
      </c>
      <c r="C20" t="str">
        <f>VLOOKUP(B20,[1]Sheet1!$B:$C,2,0)</f>
        <v>COOTRAPELDAR</v>
      </c>
      <c r="D20" t="str">
        <f>VLOOKUP(B20,[1]Sheet1!$B:$D,3,0)</f>
        <v>Medianas</v>
      </c>
      <c r="E20" t="s">
        <v>14</v>
      </c>
      <c r="F20" s="2">
        <v>19.634037990242259</v>
      </c>
      <c r="G20" s="2">
        <v>15.53</v>
      </c>
      <c r="H20" s="2">
        <v>21.87</v>
      </c>
      <c r="I20" s="2">
        <v>0</v>
      </c>
      <c r="J20" s="18">
        <v>19.462231420712971</v>
      </c>
      <c r="K20" s="2">
        <v>9.3148061449261714</v>
      </c>
      <c r="L20" s="2">
        <v>1.8000000000000049</v>
      </c>
      <c r="M20" s="2">
        <v>11.11122128785272</v>
      </c>
      <c r="N20" s="2">
        <v>1.25</v>
      </c>
      <c r="O20" s="19">
        <v>9.2715477480141164</v>
      </c>
    </row>
    <row r="21" spans="1:19" x14ac:dyDescent="0.55000000000000004">
      <c r="A21">
        <v>17</v>
      </c>
      <c r="B21">
        <v>821</v>
      </c>
      <c r="C21" t="str">
        <f>VLOOKUP(B21,[1]Sheet1!$B:$C,2,0)</f>
        <v>ALIANZA</v>
      </c>
      <c r="D21" t="str">
        <f>VLOOKUP(B21,[1]Sheet1!$B:$D,3,0)</f>
        <v>Medianas</v>
      </c>
      <c r="E21" t="s">
        <v>43</v>
      </c>
      <c r="F21" s="2">
        <v>22.403379678419331</v>
      </c>
      <c r="G21" s="2">
        <v>0</v>
      </c>
      <c r="H21" s="2">
        <v>0</v>
      </c>
      <c r="I21" s="2">
        <v>0</v>
      </c>
      <c r="J21" s="18">
        <v>22.403379678419331</v>
      </c>
      <c r="K21" s="2">
        <v>10.520250922866691</v>
      </c>
      <c r="L21" s="2">
        <v>0</v>
      </c>
      <c r="M21" s="2">
        <v>11.87787877220425</v>
      </c>
      <c r="N21" s="2">
        <v>0.16163886163604069</v>
      </c>
      <c r="O21" s="19">
        <v>10.49086269419352</v>
      </c>
    </row>
    <row r="22" spans="1:19" x14ac:dyDescent="0.55000000000000004">
      <c r="A22">
        <v>18</v>
      </c>
      <c r="B22">
        <v>824</v>
      </c>
      <c r="C22" t="str">
        <f>VLOOKUP(B22,[1]Sheet1!$B:$C,2,0)</f>
        <v>CODEMA</v>
      </c>
      <c r="D22" t="str">
        <f>VLOOKUP(B22,[1]Sheet1!$B:$D,3,0)</f>
        <v>Top</v>
      </c>
      <c r="E22" t="s">
        <v>43</v>
      </c>
      <c r="F22" s="2">
        <v>17.245791548990411</v>
      </c>
      <c r="G22" s="2">
        <v>16.882337564702539</v>
      </c>
      <c r="H22" s="2">
        <v>0</v>
      </c>
      <c r="I22" s="2">
        <v>0</v>
      </c>
      <c r="J22" s="18">
        <v>17.20032336363699</v>
      </c>
      <c r="K22" s="2">
        <v>10.17411517521097</v>
      </c>
      <c r="L22" s="2">
        <v>0</v>
      </c>
      <c r="M22" s="2">
        <v>9</v>
      </c>
      <c r="N22" s="2">
        <v>4</v>
      </c>
      <c r="O22" s="19">
        <v>10.15705205639224</v>
      </c>
    </row>
    <row r="23" spans="1:19" x14ac:dyDescent="0.55000000000000004">
      <c r="A23">
        <v>19</v>
      </c>
      <c r="B23">
        <v>902</v>
      </c>
      <c r="C23" t="str">
        <f>VLOOKUP(B23,[1]Sheet1!$B:$C,2,0)</f>
        <v>CREDIFLORES</v>
      </c>
      <c r="D23" t="str">
        <f>VLOOKUP(B23,[1]Sheet1!$B:$D,3,0)</f>
        <v>Grandes</v>
      </c>
      <c r="E23" t="s">
        <v>43</v>
      </c>
      <c r="F23" s="2">
        <v>19.2669952246215</v>
      </c>
      <c r="G23" s="2">
        <v>0</v>
      </c>
      <c r="H23" s="2">
        <v>22.250514584753461</v>
      </c>
      <c r="I23" s="2">
        <v>0</v>
      </c>
      <c r="J23" s="18">
        <v>20.10965754953455</v>
      </c>
      <c r="K23" s="2">
        <v>9.0959333700653584</v>
      </c>
      <c r="L23" s="2">
        <v>5</v>
      </c>
      <c r="M23" s="2">
        <v>0</v>
      </c>
      <c r="N23" s="2">
        <v>1.198028906439349</v>
      </c>
      <c r="O23" s="19">
        <v>8.933025621563516</v>
      </c>
    </row>
    <row r="24" spans="1:19" x14ac:dyDescent="0.55000000000000004">
      <c r="A24">
        <v>20</v>
      </c>
      <c r="B24">
        <v>912</v>
      </c>
      <c r="C24" t="str">
        <f>VLOOKUP(B24,[1]Sheet1!$B:$C,2,0)</f>
        <v>COOPCHIPAQUE</v>
      </c>
      <c r="D24" t="str">
        <f>VLOOKUP(B24,[1]Sheet1!$B:$D,3,0)</f>
        <v>Pequeñas</v>
      </c>
      <c r="E24" t="s">
        <v>14</v>
      </c>
      <c r="F24" s="2">
        <v>1.861539212233611</v>
      </c>
      <c r="G24" s="2">
        <v>0</v>
      </c>
      <c r="H24" s="2">
        <v>0</v>
      </c>
      <c r="I24" s="2">
        <v>0</v>
      </c>
      <c r="J24" s="18">
        <v>1.861539212233611</v>
      </c>
      <c r="K24" s="2">
        <v>12.082082972477989</v>
      </c>
      <c r="L24" s="2">
        <v>0</v>
      </c>
      <c r="M24" s="2">
        <v>4</v>
      </c>
      <c r="N24" s="2">
        <v>2.5</v>
      </c>
      <c r="O24" s="19">
        <v>11.889814476792431</v>
      </c>
    </row>
    <row r="25" spans="1:19" x14ac:dyDescent="0.55000000000000004">
      <c r="A25">
        <v>21</v>
      </c>
      <c r="B25">
        <v>970</v>
      </c>
      <c r="C25" t="str">
        <f>VLOOKUP(B25,[1]Sheet1!$B:$C,2,0)</f>
        <v>USTACOOP LTDA.</v>
      </c>
      <c r="D25" t="str">
        <f>VLOOKUP(B25,[1]Sheet1!$B:$D,3,0)</f>
        <v>Micro 1</v>
      </c>
      <c r="E25" t="s">
        <v>43</v>
      </c>
      <c r="F25" s="2">
        <v>14.670028532766381</v>
      </c>
      <c r="G25" s="2">
        <v>0</v>
      </c>
      <c r="H25" s="2">
        <v>0</v>
      </c>
      <c r="I25" s="2">
        <v>0</v>
      </c>
      <c r="J25" s="18">
        <v>14.670028532766381</v>
      </c>
      <c r="K25" s="2">
        <v>11.793436137929779</v>
      </c>
      <c r="L25" s="2">
        <v>0</v>
      </c>
      <c r="M25" s="2">
        <v>8</v>
      </c>
      <c r="N25" s="2">
        <v>5</v>
      </c>
      <c r="O25" s="19">
        <v>11.698049610387351</v>
      </c>
    </row>
    <row r="26" spans="1:19" x14ac:dyDescent="0.55000000000000004">
      <c r="A26">
        <v>22</v>
      </c>
      <c r="B26">
        <v>978</v>
      </c>
      <c r="C26" t="str">
        <f>VLOOKUP(B26,[1]Sheet1!$B:$C,2,0)</f>
        <v>COOPETROL</v>
      </c>
      <c r="D26" t="str">
        <f>VLOOKUP(B26,[1]Sheet1!$B:$D,3,0)</f>
        <v>Megas</v>
      </c>
      <c r="E26" t="s">
        <v>43</v>
      </c>
      <c r="F26" s="2">
        <v>18.887373891004081</v>
      </c>
      <c r="G26" s="2">
        <v>0</v>
      </c>
      <c r="H26" s="2">
        <v>0</v>
      </c>
      <c r="I26" s="2">
        <v>0</v>
      </c>
      <c r="J26" s="18">
        <v>18.887373891004081</v>
      </c>
      <c r="K26" s="2">
        <v>10.258266559219351</v>
      </c>
      <c r="L26" s="2">
        <v>0</v>
      </c>
      <c r="M26" s="2">
        <v>7.6797599249994812</v>
      </c>
      <c r="N26" s="2">
        <v>2.0039486730773191</v>
      </c>
      <c r="O26" s="19">
        <v>9.9775562824705357</v>
      </c>
    </row>
    <row r="27" spans="1:19" x14ac:dyDescent="0.55000000000000004">
      <c r="A27">
        <v>23</v>
      </c>
      <c r="B27">
        <v>991</v>
      </c>
      <c r="C27" t="str">
        <f>VLOOKUP(B27,[1]Sheet1!$B:$C,2,0)</f>
        <v>COOPETEXAS</v>
      </c>
      <c r="D27" t="str">
        <f>VLOOKUP(B27,[1]Sheet1!$B:$D,3,0)</f>
        <v>Micro 1</v>
      </c>
      <c r="E27" t="s">
        <v>43</v>
      </c>
      <c r="F27" s="2">
        <v>15.502727992094769</v>
      </c>
      <c r="G27" s="2">
        <v>0</v>
      </c>
      <c r="H27" s="2">
        <v>0</v>
      </c>
      <c r="I27" s="2">
        <v>0</v>
      </c>
      <c r="J27" s="18">
        <v>15.502727992094769</v>
      </c>
      <c r="K27" s="2">
        <v>9.087072830464324</v>
      </c>
      <c r="L27" s="2">
        <v>0</v>
      </c>
      <c r="M27" s="2">
        <v>2.5</v>
      </c>
      <c r="N27" s="2">
        <v>0</v>
      </c>
      <c r="O27" s="19">
        <v>8.8323791883936931</v>
      </c>
    </row>
    <row r="28" spans="1:19" x14ac:dyDescent="0.55000000000000004">
      <c r="A28">
        <v>24</v>
      </c>
      <c r="B28">
        <v>997</v>
      </c>
      <c r="C28" t="str">
        <f>VLOOKUP(B28,[1]Sheet1!$B:$C,2,0)</f>
        <v>COOPTRAISS</v>
      </c>
      <c r="D28" t="str">
        <f>VLOOKUP(B28,[1]Sheet1!$B:$D,3,0)</f>
        <v>Megas</v>
      </c>
      <c r="E28" t="s">
        <v>43</v>
      </c>
      <c r="F28" s="2">
        <v>16.981562784553411</v>
      </c>
      <c r="G28" s="2">
        <v>13.8</v>
      </c>
      <c r="H28" s="2">
        <v>0</v>
      </c>
      <c r="I28" s="2">
        <v>0</v>
      </c>
      <c r="J28" s="18">
        <v>16.73275452048167</v>
      </c>
      <c r="K28" s="2">
        <v>7.5970630358105433</v>
      </c>
      <c r="L28" s="2">
        <v>7.23</v>
      </c>
      <c r="M28" s="2">
        <v>2.624102695969218</v>
      </c>
      <c r="N28" s="2">
        <v>2.3489694072926151</v>
      </c>
      <c r="O28" s="19">
        <v>7.2626831685710496</v>
      </c>
    </row>
    <row r="29" spans="1:19" x14ac:dyDescent="0.55000000000000004">
      <c r="A29">
        <v>25</v>
      </c>
      <c r="B29">
        <v>1093</v>
      </c>
      <c r="C29" t="str">
        <f>VLOOKUP(B29,[1]Sheet1!$B:$C,2,0)</f>
        <v>BADIVENCOOP LTDA.</v>
      </c>
      <c r="D29" t="str">
        <f>VLOOKUP(B29,[1]Sheet1!$B:$D,3,0)</f>
        <v>Pequeñas</v>
      </c>
      <c r="E29" t="s">
        <v>43</v>
      </c>
      <c r="F29" s="2">
        <v>15.095586742538879</v>
      </c>
      <c r="G29" s="2">
        <v>0</v>
      </c>
      <c r="H29" s="2">
        <v>0</v>
      </c>
      <c r="I29" s="2">
        <v>0</v>
      </c>
      <c r="J29" s="18">
        <v>15.095586742538879</v>
      </c>
      <c r="K29" s="2">
        <v>8.9612722019872102</v>
      </c>
      <c r="L29" s="2">
        <v>0</v>
      </c>
      <c r="M29" s="2">
        <v>3.580000000000001</v>
      </c>
      <c r="N29" s="2">
        <v>0</v>
      </c>
      <c r="O29" s="19">
        <v>7.8092846411233614</v>
      </c>
    </row>
    <row r="30" spans="1:19" x14ac:dyDescent="0.55000000000000004">
      <c r="A30">
        <v>26</v>
      </c>
      <c r="B30">
        <v>1100</v>
      </c>
      <c r="C30" t="str">
        <f>VLOOKUP(B30,[1]Sheet1!$B:$C,2,0)</f>
        <v>COOINDEGABO</v>
      </c>
      <c r="D30" t="str">
        <f>VLOOKUP(B30,[1]Sheet1!$B:$D,3,0)</f>
        <v>Micro 1</v>
      </c>
      <c r="E30" t="s">
        <v>43</v>
      </c>
      <c r="F30" s="2">
        <v>19.02307944510007</v>
      </c>
      <c r="G30" s="2">
        <v>0</v>
      </c>
      <c r="H30" s="2">
        <v>0</v>
      </c>
      <c r="I30" s="2">
        <v>0</v>
      </c>
      <c r="J30" s="18">
        <v>19.02307944510007</v>
      </c>
      <c r="K30" s="2">
        <v>10.3882037062703</v>
      </c>
      <c r="L30" s="2">
        <v>1.9999999999999989</v>
      </c>
      <c r="M30" s="2">
        <v>10.89381720460168</v>
      </c>
      <c r="N30" s="2">
        <v>1.9999999999999989</v>
      </c>
      <c r="O30" s="19">
        <v>10.24749129461618</v>
      </c>
    </row>
    <row r="31" spans="1:19" x14ac:dyDescent="0.55000000000000004">
      <c r="A31">
        <v>27</v>
      </c>
      <c r="B31">
        <v>1119</v>
      </c>
      <c r="C31" t="str">
        <f>VLOOKUP(B31,[1]Sheet1!$B:$C,2,0)</f>
        <v>COPROCENVA</v>
      </c>
      <c r="D31" t="str">
        <f>VLOOKUP(B31,[1]Sheet1!$B:$D,3,0)</f>
        <v>Megas</v>
      </c>
      <c r="E31" t="s">
        <v>15</v>
      </c>
      <c r="F31" s="2">
        <v>20.575062483801538</v>
      </c>
      <c r="G31" s="2">
        <v>0</v>
      </c>
      <c r="H31" s="2">
        <v>0</v>
      </c>
      <c r="I31" s="2">
        <v>34.689117340514343</v>
      </c>
      <c r="J31" s="18">
        <v>22.30821676914271</v>
      </c>
      <c r="K31" s="2">
        <v>9.5991995029060497</v>
      </c>
      <c r="L31" s="2">
        <v>2.8999999999999928</v>
      </c>
      <c r="M31" s="2">
        <v>2.9020444557592282</v>
      </c>
      <c r="N31" s="2">
        <v>1.356384127662392</v>
      </c>
      <c r="O31" s="19">
        <v>9.296923845230145</v>
      </c>
      <c r="Q31" s="2">
        <v>34.689117340514343</v>
      </c>
      <c r="R31" s="2">
        <v>0</v>
      </c>
      <c r="S31" s="2">
        <v>34.689117340514343</v>
      </c>
    </row>
    <row r="32" spans="1:19" x14ac:dyDescent="0.55000000000000004">
      <c r="A32">
        <v>28</v>
      </c>
      <c r="B32">
        <v>1128</v>
      </c>
      <c r="C32" t="str">
        <f>VLOOKUP(B32,[1]Sheet1!$B:$C,2,0)</f>
        <v>ALCALICOOP</v>
      </c>
      <c r="D32" t="str">
        <f>VLOOKUP(B32,[1]Sheet1!$B:$D,3,0)</f>
        <v>Micro 1</v>
      </c>
      <c r="E32" t="s">
        <v>14</v>
      </c>
      <c r="F32" s="2">
        <v>22.138465915736049</v>
      </c>
      <c r="G32" s="2">
        <v>15.38</v>
      </c>
      <c r="H32" s="2">
        <v>20.060270270270269</v>
      </c>
      <c r="I32" s="2">
        <v>0</v>
      </c>
      <c r="J32" s="18">
        <v>21.67463532272204</v>
      </c>
      <c r="K32" s="2">
        <v>10.107482175207769</v>
      </c>
      <c r="L32" s="2">
        <v>1.7973129208343659</v>
      </c>
      <c r="M32" s="2">
        <v>7.3352573584693399</v>
      </c>
      <c r="N32" s="2">
        <v>0.7</v>
      </c>
      <c r="O32" s="19">
        <v>9.9636383194293785</v>
      </c>
    </row>
    <row r="33" spans="1:19" x14ac:dyDescent="0.55000000000000004">
      <c r="A33">
        <v>29</v>
      </c>
      <c r="B33">
        <v>1190</v>
      </c>
      <c r="C33" t="str">
        <f>VLOOKUP(B33,[1]Sheet1!$B:$C,2,0)</f>
        <v>COOVITEL</v>
      </c>
      <c r="D33" t="str">
        <f>VLOOKUP(B33,[1]Sheet1!$B:$D,3,0)</f>
        <v>Medianas</v>
      </c>
      <c r="E33" t="s">
        <v>43</v>
      </c>
      <c r="F33" s="2">
        <v>24.57000476159897</v>
      </c>
      <c r="G33" s="2">
        <v>0</v>
      </c>
      <c r="H33" s="2">
        <v>0</v>
      </c>
      <c r="I33" s="2">
        <v>0</v>
      </c>
      <c r="J33" s="18">
        <v>24.57000476159897</v>
      </c>
      <c r="K33" s="2">
        <v>12.10414087948546</v>
      </c>
      <c r="L33" s="2">
        <v>0.50000000000000033</v>
      </c>
      <c r="M33" s="2">
        <v>7.9891045754610683</v>
      </c>
      <c r="N33" s="2">
        <v>2.966512151935031</v>
      </c>
      <c r="O33" s="19">
        <v>12.028968974709491</v>
      </c>
    </row>
    <row r="34" spans="1:19" x14ac:dyDescent="0.55000000000000004">
      <c r="A34">
        <v>30</v>
      </c>
      <c r="B34">
        <v>1198</v>
      </c>
      <c r="C34" t="str">
        <f>VLOOKUP(B34,[1]Sheet1!$B:$C,2,0)</f>
        <v>COOPTENJO</v>
      </c>
      <c r="D34" t="str">
        <f>VLOOKUP(B34,[1]Sheet1!$B:$D,3,0)</f>
        <v>Grandes</v>
      </c>
      <c r="E34" t="s">
        <v>14</v>
      </c>
      <c r="F34" s="2">
        <v>26.398275446637939</v>
      </c>
      <c r="G34" s="2">
        <v>0</v>
      </c>
      <c r="H34" s="2">
        <v>26.92238528765396</v>
      </c>
      <c r="I34" s="2">
        <v>0</v>
      </c>
      <c r="J34" s="18">
        <v>26.56073109546778</v>
      </c>
      <c r="K34" s="2">
        <v>9.6757032501987084</v>
      </c>
      <c r="L34" s="2">
        <v>0</v>
      </c>
      <c r="M34" s="2">
        <v>5.9632052403482909</v>
      </c>
      <c r="N34" s="2">
        <v>1.8920544906627219</v>
      </c>
      <c r="O34" s="19">
        <v>9.0475506407947304</v>
      </c>
    </row>
    <row r="35" spans="1:19" x14ac:dyDescent="0.55000000000000004">
      <c r="A35">
        <v>31</v>
      </c>
      <c r="B35">
        <v>1266</v>
      </c>
      <c r="C35" t="str">
        <f>VLOOKUP(B35,[1]Sheet1!$B:$C,2,0)</f>
        <v>COOACUEDUCTO</v>
      </c>
      <c r="D35" t="str">
        <f>VLOOKUP(B35,[1]Sheet1!$B:$D,3,0)</f>
        <v>Grandes</v>
      </c>
      <c r="E35" t="s">
        <v>43</v>
      </c>
      <c r="F35" s="2">
        <v>18.020204196028761</v>
      </c>
      <c r="G35" s="2">
        <v>0</v>
      </c>
      <c r="H35" s="2">
        <v>0</v>
      </c>
      <c r="I35" s="2">
        <v>0</v>
      </c>
      <c r="J35" s="18">
        <v>18.020204196028761</v>
      </c>
      <c r="K35" s="2">
        <v>11.744486767612379</v>
      </c>
      <c r="L35" s="2">
        <v>2</v>
      </c>
      <c r="M35" s="2">
        <v>0</v>
      </c>
      <c r="N35" s="2">
        <v>2.9229101996533391</v>
      </c>
      <c r="O35" s="19">
        <v>11.37311464248522</v>
      </c>
    </row>
    <row r="36" spans="1:19" x14ac:dyDescent="0.55000000000000004">
      <c r="A36">
        <v>32</v>
      </c>
      <c r="B36">
        <v>1302</v>
      </c>
      <c r="C36" t="str">
        <f>VLOOKUP(B36,[1]Sheet1!$B:$C,2,0)</f>
        <v>CIDESA</v>
      </c>
      <c r="D36" t="str">
        <f>VLOOKUP(B36,[1]Sheet1!$B:$D,3,0)</f>
        <v>Micro 1</v>
      </c>
      <c r="E36" t="s">
        <v>16</v>
      </c>
      <c r="F36" s="2">
        <v>22.057990630456271</v>
      </c>
      <c r="G36" s="2">
        <v>0</v>
      </c>
      <c r="H36" s="2">
        <v>19.559999999999999</v>
      </c>
      <c r="I36" s="2">
        <v>0</v>
      </c>
      <c r="J36" s="18">
        <v>21.907013724775439</v>
      </c>
      <c r="K36" s="2">
        <v>9.5865588547604883</v>
      </c>
      <c r="L36" s="2">
        <v>0</v>
      </c>
      <c r="M36" s="2">
        <v>4.6018363143597529</v>
      </c>
      <c r="N36" s="2">
        <v>0.99959444658266838</v>
      </c>
      <c r="O36" s="19">
        <v>8.9008484581307865</v>
      </c>
    </row>
    <row r="37" spans="1:19" x14ac:dyDescent="0.55000000000000004">
      <c r="A37">
        <v>33</v>
      </c>
      <c r="B37">
        <v>1306</v>
      </c>
      <c r="C37" t="str">
        <f>VLOOKUP(B37,[1]Sheet1!$B:$C,2,0)</f>
        <v>COOPEREN</v>
      </c>
      <c r="D37" t="str">
        <f>VLOOKUP(B37,[1]Sheet1!$B:$D,3,0)</f>
        <v>Micro 1</v>
      </c>
      <c r="E37" t="s">
        <v>16</v>
      </c>
      <c r="F37" s="2">
        <v>21.043257224735811</v>
      </c>
      <c r="G37" s="2">
        <v>0</v>
      </c>
      <c r="H37" s="2">
        <v>0</v>
      </c>
      <c r="I37" s="2">
        <v>0</v>
      </c>
      <c r="J37" s="18">
        <v>21.043257224735811</v>
      </c>
      <c r="K37" s="2">
        <v>8.7883856934401674</v>
      </c>
      <c r="L37" s="2">
        <v>5</v>
      </c>
      <c r="M37" s="2">
        <v>8.5</v>
      </c>
      <c r="N37" s="2">
        <v>1.2</v>
      </c>
      <c r="O37" s="19">
        <v>8.7825286687323292</v>
      </c>
    </row>
    <row r="38" spans="1:19" x14ac:dyDescent="0.55000000000000004">
      <c r="A38">
        <v>34</v>
      </c>
      <c r="B38">
        <v>1319</v>
      </c>
      <c r="C38" t="str">
        <f>VLOOKUP(B38,[1]Sheet1!$B:$C,2,0)</f>
        <v>COOTRAMED</v>
      </c>
      <c r="D38" t="str">
        <f>VLOOKUP(B38,[1]Sheet1!$B:$D,3,0)</f>
        <v>Micro 1</v>
      </c>
      <c r="E38" t="s">
        <v>16</v>
      </c>
      <c r="F38" s="2">
        <v>25.914114848264209</v>
      </c>
      <c r="G38" s="2">
        <v>0</v>
      </c>
      <c r="H38" s="2">
        <v>0</v>
      </c>
      <c r="I38" s="2">
        <v>0</v>
      </c>
      <c r="J38" s="18">
        <v>25.914114848264209</v>
      </c>
      <c r="K38" s="2">
        <v>9.5340108589443808</v>
      </c>
      <c r="L38" s="2">
        <v>0</v>
      </c>
      <c r="M38" s="2">
        <v>4.5</v>
      </c>
      <c r="N38" s="2">
        <v>0.99999999999999967</v>
      </c>
      <c r="O38" s="19">
        <v>9.2479234994384303</v>
      </c>
    </row>
    <row r="39" spans="1:19" x14ac:dyDescent="0.55000000000000004">
      <c r="A39">
        <v>35</v>
      </c>
      <c r="B39">
        <v>1339</v>
      </c>
      <c r="C39" t="str">
        <f>VLOOKUP(B39,[1]Sheet1!$B:$C,2,0)</f>
        <v>COOBELMIRA</v>
      </c>
      <c r="D39" t="str">
        <f>VLOOKUP(B39,[1]Sheet1!$B:$D,3,0)</f>
        <v>Micro 2</v>
      </c>
      <c r="E39" t="s">
        <v>16</v>
      </c>
      <c r="F39" s="2">
        <v>22.431547148259611</v>
      </c>
      <c r="G39" s="2">
        <v>0</v>
      </c>
      <c r="H39" s="2">
        <v>0</v>
      </c>
      <c r="I39" s="2">
        <v>0</v>
      </c>
      <c r="J39" s="18">
        <v>22.431547148259611</v>
      </c>
      <c r="K39" s="2">
        <v>9.4455895372233396</v>
      </c>
      <c r="L39" s="2">
        <v>0</v>
      </c>
      <c r="M39" s="2">
        <v>7.1</v>
      </c>
      <c r="N39" s="2">
        <v>1.55</v>
      </c>
      <c r="O39" s="19">
        <v>6.6667102422865376</v>
      </c>
    </row>
    <row r="40" spans="1:19" x14ac:dyDescent="0.55000000000000004">
      <c r="A40">
        <v>36</v>
      </c>
      <c r="B40">
        <v>1344</v>
      </c>
      <c r="C40" t="str">
        <f>VLOOKUP(B40,[1]Sheet1!$B:$C,2,0)</f>
        <v>CODELCO</v>
      </c>
      <c r="D40" t="str">
        <f>VLOOKUP(B40,[1]Sheet1!$B:$D,3,0)</f>
        <v>Micro 2</v>
      </c>
      <c r="E40" t="s">
        <v>16</v>
      </c>
      <c r="F40" s="2">
        <v>20.58597848262394</v>
      </c>
      <c r="G40" s="2">
        <v>0</v>
      </c>
      <c r="H40" s="2">
        <v>0</v>
      </c>
      <c r="I40" s="2">
        <v>0</v>
      </c>
      <c r="J40" s="18">
        <v>20.58597848262394</v>
      </c>
      <c r="K40" s="2">
        <v>10.46235624205416</v>
      </c>
      <c r="L40" s="2">
        <v>1.5</v>
      </c>
      <c r="M40" s="2">
        <v>4.0667015849307671</v>
      </c>
      <c r="N40" s="2">
        <v>2</v>
      </c>
      <c r="O40" s="19">
        <v>10.007084484575699</v>
      </c>
    </row>
    <row r="41" spans="1:19" x14ac:dyDescent="0.55000000000000004">
      <c r="A41">
        <v>37</v>
      </c>
      <c r="B41">
        <v>1355</v>
      </c>
      <c r="C41" t="str">
        <f>VLOOKUP(B41,[1]Sheet1!$B:$C,2,0)</f>
        <v>COOPETRABAN</v>
      </c>
      <c r="D41" t="str">
        <f>VLOOKUP(B41,[1]Sheet1!$B:$D,3,0)</f>
        <v>Megas</v>
      </c>
      <c r="E41" t="s">
        <v>16</v>
      </c>
      <c r="F41" s="2">
        <v>21.070208593107878</v>
      </c>
      <c r="G41" s="2">
        <v>18.86</v>
      </c>
      <c r="H41" s="2">
        <v>0</v>
      </c>
      <c r="I41" s="2">
        <v>0</v>
      </c>
      <c r="J41" s="18">
        <v>21.008753409789811</v>
      </c>
      <c r="K41" s="2">
        <v>8.7181108827464744</v>
      </c>
      <c r="L41" s="2">
        <v>0</v>
      </c>
      <c r="M41" s="2">
        <v>4.2119471405204756</v>
      </c>
      <c r="N41" s="2">
        <v>0.59860000000000013</v>
      </c>
      <c r="O41" s="19">
        <v>8.6553353297770634</v>
      </c>
    </row>
    <row r="42" spans="1:19" x14ac:dyDescent="0.55000000000000004">
      <c r="A42">
        <v>38</v>
      </c>
      <c r="B42">
        <v>1356</v>
      </c>
      <c r="C42" t="str">
        <f>VLOOKUP(B42,[1]Sheet1!$B:$C,2,0)</f>
        <v>COOPMACEO LTDA.</v>
      </c>
      <c r="D42" t="str">
        <f>VLOOKUP(B42,[1]Sheet1!$B:$D,3,0)</f>
        <v>Micro 2</v>
      </c>
      <c r="E42" t="s">
        <v>16</v>
      </c>
      <c r="F42" s="2">
        <v>17.90677787532924</v>
      </c>
      <c r="G42" s="2">
        <v>0</v>
      </c>
      <c r="H42" s="2">
        <v>0</v>
      </c>
      <c r="I42" s="2">
        <v>0</v>
      </c>
      <c r="J42" s="18">
        <v>17.90677787532924</v>
      </c>
      <c r="K42" s="2">
        <v>5.3549955163143919</v>
      </c>
      <c r="L42" s="2">
        <v>0</v>
      </c>
      <c r="M42" s="2">
        <v>0</v>
      </c>
      <c r="N42" s="2">
        <v>2</v>
      </c>
      <c r="O42" s="19">
        <v>5.1162350480626246</v>
      </c>
    </row>
    <row r="43" spans="1:19" x14ac:dyDescent="0.55000000000000004">
      <c r="A43">
        <v>39</v>
      </c>
      <c r="B43">
        <v>1360</v>
      </c>
      <c r="C43" t="str">
        <f>VLOOKUP(B43,[1]Sheet1!$B:$C,2,0)</f>
        <v>COOGRANADA</v>
      </c>
      <c r="D43" t="str">
        <f>VLOOKUP(B43,[1]Sheet1!$B:$D,3,0)</f>
        <v>Megas</v>
      </c>
      <c r="E43" t="s">
        <v>16</v>
      </c>
      <c r="F43" s="2">
        <v>24.854377076455179</v>
      </c>
      <c r="G43" s="2">
        <v>15.990994399033241</v>
      </c>
      <c r="H43" s="2">
        <v>26.472203741378131</v>
      </c>
      <c r="I43" s="2">
        <v>35.528355379103147</v>
      </c>
      <c r="J43" s="18">
        <v>26.36930937487525</v>
      </c>
      <c r="K43" s="2">
        <v>9.2405320143845024</v>
      </c>
      <c r="L43" s="2">
        <v>0</v>
      </c>
      <c r="M43" s="2">
        <v>8.3514483451807884</v>
      </c>
      <c r="N43" s="2">
        <v>0.45506753915692838</v>
      </c>
      <c r="O43" s="19">
        <v>9.0597982852394967</v>
      </c>
      <c r="Q43" s="2">
        <v>35.672959308535617</v>
      </c>
      <c r="R43" s="2">
        <v>30.970223752187469</v>
      </c>
      <c r="S43" s="2">
        <v>35.528355379103147</v>
      </c>
    </row>
    <row r="44" spans="1:19" x14ac:dyDescent="0.55000000000000004">
      <c r="A44">
        <v>40</v>
      </c>
      <c r="B44">
        <v>1365</v>
      </c>
      <c r="C44" t="str">
        <f>VLOOKUP(B44,[1]Sheet1!$B:$C,2,0)</f>
        <v>COOPERATIVA LEON XIII LTDA DE GUATAPE</v>
      </c>
      <c r="D44" t="str">
        <f>VLOOKUP(B44,[1]Sheet1!$B:$D,3,0)</f>
        <v>Micro 1</v>
      </c>
      <c r="E44" t="s">
        <v>16</v>
      </c>
      <c r="F44" s="2">
        <v>20.63983110431953</v>
      </c>
      <c r="G44" s="2">
        <v>0</v>
      </c>
      <c r="H44" s="2">
        <v>25</v>
      </c>
      <c r="I44" s="2">
        <v>0</v>
      </c>
      <c r="J44" s="18">
        <v>20.923341630383241</v>
      </c>
      <c r="K44" s="2">
        <v>9.6750113007750613</v>
      </c>
      <c r="L44" s="2">
        <v>0</v>
      </c>
      <c r="M44" s="2">
        <v>11.480570615432899</v>
      </c>
      <c r="N44" s="2">
        <v>0.97647085595956362</v>
      </c>
      <c r="O44" s="19">
        <v>8.9562035012847758</v>
      </c>
    </row>
    <row r="45" spans="1:19" x14ac:dyDescent="0.55000000000000004">
      <c r="A45">
        <v>41</v>
      </c>
      <c r="B45">
        <v>1370</v>
      </c>
      <c r="C45" t="str">
        <f>VLOOKUP(B45,[1]Sheet1!$B:$C,2,0)</f>
        <v>ORBISCOOP</v>
      </c>
      <c r="D45" t="str">
        <f>VLOOKUP(B45,[1]Sheet1!$B:$D,3,0)</f>
        <v>Micro 2</v>
      </c>
      <c r="E45" t="s">
        <v>16</v>
      </c>
      <c r="F45" s="2">
        <v>17.821267183658751</v>
      </c>
      <c r="G45" s="2">
        <v>0</v>
      </c>
      <c r="H45" s="2">
        <v>0</v>
      </c>
      <c r="I45" s="2">
        <v>0</v>
      </c>
      <c r="J45" s="18">
        <v>17.821267183658751</v>
      </c>
      <c r="K45" s="2">
        <v>10.08934815164945</v>
      </c>
      <c r="L45" s="2">
        <v>0</v>
      </c>
      <c r="M45" s="2">
        <v>5.3630136986301373</v>
      </c>
      <c r="N45" s="2">
        <v>2</v>
      </c>
      <c r="O45" s="19">
        <v>9.9886906610562285</v>
      </c>
    </row>
    <row r="46" spans="1:19" x14ac:dyDescent="0.55000000000000004">
      <c r="A46">
        <v>42</v>
      </c>
      <c r="B46">
        <v>1377</v>
      </c>
      <c r="C46" t="str">
        <f>VLOOKUP(B46,[1]Sheet1!$B:$C,2,0)</f>
        <v>COOPRIACHON</v>
      </c>
      <c r="D46" t="str">
        <f>VLOOKUP(B46,[1]Sheet1!$B:$D,3,0)</f>
        <v>Medianas</v>
      </c>
      <c r="E46" t="s">
        <v>16</v>
      </c>
      <c r="F46" s="2">
        <v>21.05633939739225</v>
      </c>
      <c r="G46" s="2">
        <v>22.42</v>
      </c>
      <c r="H46" s="2">
        <v>0</v>
      </c>
      <c r="I46" s="2">
        <v>0</v>
      </c>
      <c r="J46" s="18">
        <v>21.12068730228755</v>
      </c>
      <c r="K46" s="2">
        <v>10.58928792388401</v>
      </c>
      <c r="L46" s="2">
        <v>0</v>
      </c>
      <c r="M46" s="2">
        <v>8.5752482972516013</v>
      </c>
      <c r="N46" s="2">
        <v>2.0496915820177768</v>
      </c>
      <c r="O46" s="19">
        <v>10.5273134793698</v>
      </c>
    </row>
    <row r="47" spans="1:19" x14ac:dyDescent="0.55000000000000004">
      <c r="A47">
        <v>43</v>
      </c>
      <c r="B47">
        <v>1386</v>
      </c>
      <c r="C47" t="str">
        <f>VLOOKUP(B47,[1]Sheet1!$B:$C,2,0)</f>
        <v>COOPSANROQUE</v>
      </c>
      <c r="D47" t="str">
        <f>VLOOKUP(B47,[1]Sheet1!$B:$D,3,0)</f>
        <v>Micro 1</v>
      </c>
      <c r="E47" t="s">
        <v>16</v>
      </c>
      <c r="F47" s="2">
        <v>22.56919483532549</v>
      </c>
      <c r="G47" s="2">
        <v>0</v>
      </c>
      <c r="H47" s="2">
        <v>0</v>
      </c>
      <c r="I47" s="2">
        <v>0</v>
      </c>
      <c r="J47" s="18">
        <v>22.56919483532549</v>
      </c>
      <c r="K47" s="2">
        <v>10.977027939993039</v>
      </c>
      <c r="L47" s="2">
        <v>0</v>
      </c>
      <c r="M47" s="2">
        <v>4</v>
      </c>
      <c r="N47" s="2">
        <v>2</v>
      </c>
      <c r="O47" s="19">
        <v>10.96198352660058</v>
      </c>
    </row>
    <row r="48" spans="1:19" x14ac:dyDescent="0.55000000000000004">
      <c r="A48">
        <v>44</v>
      </c>
      <c r="B48">
        <v>1388</v>
      </c>
      <c r="C48" t="str">
        <f>VLOOKUP(B48,[1]Sheet1!$B:$C,2,0)</f>
        <v>COEDA</v>
      </c>
      <c r="D48" t="str">
        <f>VLOOKUP(B48,[1]Sheet1!$B:$D,3,0)</f>
        <v>Micro 2</v>
      </c>
      <c r="E48" t="s">
        <v>16</v>
      </c>
      <c r="F48" s="2">
        <v>29.67249565165643</v>
      </c>
      <c r="G48" s="2">
        <v>0</v>
      </c>
      <c r="H48" s="2">
        <v>0</v>
      </c>
      <c r="I48" s="2">
        <v>0</v>
      </c>
      <c r="J48" s="18">
        <v>29.67249565165643</v>
      </c>
      <c r="K48" s="2">
        <v>10.029999999999999</v>
      </c>
      <c r="L48" s="2">
        <v>0</v>
      </c>
      <c r="M48" s="2">
        <v>5.5</v>
      </c>
      <c r="N48" s="2">
        <v>2.5</v>
      </c>
      <c r="O48" s="19">
        <v>9.9955856970376296</v>
      </c>
    </row>
    <row r="49" spans="1:19" x14ac:dyDescent="0.55000000000000004">
      <c r="A49">
        <v>45</v>
      </c>
      <c r="B49">
        <v>1390</v>
      </c>
      <c r="C49" t="str">
        <f>VLOOKUP(B49,[1]Sheet1!$B:$C,2,0)</f>
        <v>COOCREAFAM</v>
      </c>
      <c r="D49" t="str">
        <f>VLOOKUP(B49,[1]Sheet1!$B:$D,3,0)</f>
        <v>Grandes</v>
      </c>
      <c r="E49" t="s">
        <v>16</v>
      </c>
      <c r="F49" s="2">
        <v>28.52046850892177</v>
      </c>
      <c r="G49" s="2">
        <v>19.559999999999999</v>
      </c>
      <c r="H49" s="2">
        <v>28.920761868903721</v>
      </c>
      <c r="I49" s="2">
        <v>0</v>
      </c>
      <c r="J49" s="18">
        <v>28.568053017008509</v>
      </c>
      <c r="K49" s="2">
        <v>8.9534125112151095</v>
      </c>
      <c r="L49" s="2">
        <v>0</v>
      </c>
      <c r="M49" s="2">
        <v>7.7663234547194442</v>
      </c>
      <c r="N49" s="2">
        <v>0.88402433286211746</v>
      </c>
      <c r="O49" s="19">
        <v>8.5490347934531297</v>
      </c>
    </row>
    <row r="50" spans="1:19" x14ac:dyDescent="0.55000000000000004">
      <c r="A50">
        <v>46</v>
      </c>
      <c r="B50">
        <v>1411</v>
      </c>
      <c r="C50" t="str">
        <f>VLOOKUP(B50,[1]Sheet1!$B:$C,2,0)</f>
        <v>COOAGRUPO</v>
      </c>
      <c r="D50" t="str">
        <f>VLOOKUP(B50,[1]Sheet1!$B:$D,3,0)</f>
        <v>Micro 2</v>
      </c>
      <c r="E50" t="s">
        <v>16</v>
      </c>
      <c r="F50" s="2">
        <v>25.715977867503408</v>
      </c>
      <c r="G50" s="2">
        <v>0</v>
      </c>
      <c r="H50" s="2">
        <v>0</v>
      </c>
      <c r="I50" s="2">
        <v>0</v>
      </c>
      <c r="J50" s="18">
        <v>25.715977867503408</v>
      </c>
      <c r="K50" s="2">
        <v>9.4</v>
      </c>
      <c r="L50" s="2">
        <v>0</v>
      </c>
      <c r="M50" s="2">
        <v>12</v>
      </c>
      <c r="N50" s="2">
        <v>0</v>
      </c>
      <c r="O50" s="19">
        <v>9.4857781553333282</v>
      </c>
    </row>
    <row r="51" spans="1:19" x14ac:dyDescent="0.55000000000000004">
      <c r="A51">
        <v>47</v>
      </c>
      <c r="B51">
        <v>1414</v>
      </c>
      <c r="C51" t="str">
        <f>VLOOKUP(B51,[1]Sheet1!$B:$C,2,0)</f>
        <v>COOTRASENA</v>
      </c>
      <c r="D51" t="str">
        <f>VLOOKUP(B51,[1]Sheet1!$B:$D,3,0)</f>
        <v>Pequeñas</v>
      </c>
      <c r="E51" t="s">
        <v>16</v>
      </c>
      <c r="F51" s="2">
        <v>20.251657069373682</v>
      </c>
      <c r="G51" s="2">
        <v>0</v>
      </c>
      <c r="H51" s="2">
        <v>0</v>
      </c>
      <c r="I51" s="2">
        <v>0</v>
      </c>
      <c r="J51" s="18">
        <v>20.251657069373682</v>
      </c>
      <c r="K51" s="2">
        <v>9.0692752980200648</v>
      </c>
      <c r="L51" s="2">
        <v>0</v>
      </c>
      <c r="M51" s="2">
        <v>7.8190087017174807</v>
      </c>
      <c r="N51" s="2">
        <v>1</v>
      </c>
      <c r="O51" s="19">
        <v>8.5393425903337352</v>
      </c>
    </row>
    <row r="52" spans="1:19" x14ac:dyDescent="0.55000000000000004">
      <c r="A52">
        <v>48</v>
      </c>
      <c r="B52">
        <v>1421</v>
      </c>
      <c r="C52" t="str">
        <f>VLOOKUP(B52,[1]Sheet1!$B:$C,2,0)</f>
        <v>COMEDAL</v>
      </c>
      <c r="D52" t="str">
        <f>VLOOKUP(B52,[1]Sheet1!$B:$D,3,0)</f>
        <v>Megas</v>
      </c>
      <c r="E52" t="s">
        <v>16</v>
      </c>
      <c r="F52" s="2">
        <v>17.95348971684653</v>
      </c>
      <c r="G52" s="2">
        <v>0</v>
      </c>
      <c r="H52" s="2">
        <v>21.129352299516899</v>
      </c>
      <c r="I52" s="2">
        <v>0</v>
      </c>
      <c r="J52" s="18">
        <v>18.052417177357661</v>
      </c>
      <c r="K52" s="2">
        <v>10.32884094294049</v>
      </c>
      <c r="L52" s="2">
        <v>0</v>
      </c>
      <c r="M52" s="2">
        <v>12.449288475442801</v>
      </c>
      <c r="N52" s="2">
        <v>0.28888584247544391</v>
      </c>
      <c r="O52" s="19">
        <v>10.29503286112946</v>
      </c>
    </row>
    <row r="53" spans="1:19" x14ac:dyDescent="0.55000000000000004">
      <c r="A53">
        <v>49</v>
      </c>
      <c r="B53">
        <v>1437</v>
      </c>
      <c r="C53" t="str">
        <f>VLOOKUP(B53,[1]Sheet1!$B:$C,2,0)</f>
        <v>COOABEJORRAL</v>
      </c>
      <c r="D53" t="str">
        <f>VLOOKUP(B53,[1]Sheet1!$B:$D,3,0)</f>
        <v>Micro 1</v>
      </c>
      <c r="E53" t="s">
        <v>16</v>
      </c>
      <c r="F53" s="2">
        <v>22.85910766875784</v>
      </c>
      <c r="G53" s="2">
        <v>16.067964601769908</v>
      </c>
      <c r="H53" s="2">
        <v>0</v>
      </c>
      <c r="I53" s="2">
        <v>0</v>
      </c>
      <c r="J53" s="18">
        <v>21.494734950962059</v>
      </c>
      <c r="K53" s="2">
        <v>9.9770340347482573</v>
      </c>
      <c r="L53" s="2">
        <v>0</v>
      </c>
      <c r="M53" s="2">
        <v>9.7000000000000064</v>
      </c>
      <c r="N53" s="2">
        <v>2.063075782916846</v>
      </c>
      <c r="O53" s="19">
        <v>9.9019579068424761</v>
      </c>
    </row>
    <row r="54" spans="1:19" x14ac:dyDescent="0.55000000000000004">
      <c r="A54">
        <v>50</v>
      </c>
      <c r="B54">
        <v>1442</v>
      </c>
      <c r="C54" t="str">
        <f>VLOOKUP(B54,[1]Sheet1!$B:$C,2,0)</f>
        <v>COOSERVUNAL</v>
      </c>
      <c r="D54" t="str">
        <f>VLOOKUP(B54,[1]Sheet1!$B:$D,3,0)</f>
        <v>Pequeñas</v>
      </c>
      <c r="E54" t="s">
        <v>16</v>
      </c>
      <c r="F54" s="2">
        <v>23.110658253614229</v>
      </c>
      <c r="G54" s="2">
        <v>0</v>
      </c>
      <c r="H54" s="2">
        <v>0</v>
      </c>
      <c r="I54" s="2">
        <v>0</v>
      </c>
      <c r="J54" s="18">
        <v>23.110658253614229</v>
      </c>
      <c r="K54" s="2">
        <v>8.0375124130360547</v>
      </c>
      <c r="L54" s="2">
        <v>0</v>
      </c>
      <c r="M54" s="2">
        <v>2.933049491223751</v>
      </c>
      <c r="N54" s="2">
        <v>0.05</v>
      </c>
      <c r="O54" s="19">
        <v>7.0961855793036692</v>
      </c>
    </row>
    <row r="55" spans="1:19" x14ac:dyDescent="0.55000000000000004">
      <c r="A55">
        <v>51</v>
      </c>
      <c r="B55">
        <v>1450</v>
      </c>
      <c r="C55" t="str">
        <f>VLOOKUP(B55,[1]Sheet1!$B:$C,2,0)</f>
        <v>SOYCOOP</v>
      </c>
      <c r="D55" t="str">
        <f>VLOOKUP(B55,[1]Sheet1!$B:$D,3,0)</f>
        <v>Micro 2</v>
      </c>
      <c r="E55" t="s">
        <v>16</v>
      </c>
      <c r="F55" s="2">
        <v>22.70017125064868</v>
      </c>
      <c r="G55" s="2">
        <v>0</v>
      </c>
      <c r="H55" s="2">
        <v>0</v>
      </c>
      <c r="I55" s="2">
        <v>0</v>
      </c>
      <c r="J55" s="18">
        <v>22.70017125064868</v>
      </c>
      <c r="K55" s="2">
        <v>8.6875508998510558</v>
      </c>
      <c r="L55" s="2">
        <v>0</v>
      </c>
      <c r="M55" s="2">
        <v>7.0000000000000009</v>
      </c>
      <c r="N55" s="2">
        <v>2.5</v>
      </c>
      <c r="O55" s="19">
        <v>8.667141787907152</v>
      </c>
    </row>
    <row r="56" spans="1:19" x14ac:dyDescent="0.55000000000000004">
      <c r="A56">
        <v>52</v>
      </c>
      <c r="B56">
        <v>1457</v>
      </c>
      <c r="C56" t="str">
        <f>VLOOKUP(B56,[1]Sheet1!$B:$C,2,0)</f>
        <v>CONECTA</v>
      </c>
      <c r="D56" t="str">
        <f>VLOOKUP(B56,[1]Sheet1!$B:$D,3,0)</f>
        <v>Micro 1</v>
      </c>
      <c r="E56" t="s">
        <v>16</v>
      </c>
      <c r="F56" s="2">
        <v>23.931510400147008</v>
      </c>
      <c r="G56" s="2">
        <v>0</v>
      </c>
      <c r="H56" s="2">
        <v>23.87</v>
      </c>
      <c r="I56" s="2">
        <v>0</v>
      </c>
      <c r="J56" s="18">
        <v>23.922951567378149</v>
      </c>
      <c r="K56" s="2">
        <v>10.041206953098619</v>
      </c>
      <c r="L56" s="2">
        <v>0</v>
      </c>
      <c r="M56" s="2">
        <v>5.7738799312718383</v>
      </c>
      <c r="N56" s="2">
        <v>2.961249001394588</v>
      </c>
      <c r="O56" s="19">
        <v>9.9413573353655735</v>
      </c>
    </row>
    <row r="57" spans="1:19" x14ac:dyDescent="0.55000000000000004">
      <c r="A57">
        <v>53</v>
      </c>
      <c r="B57">
        <v>1459</v>
      </c>
      <c r="C57" t="str">
        <f>VLOOKUP(B57,[1]Sheet1!$B:$C,2,0)</f>
        <v>TELEPOSTAL</v>
      </c>
      <c r="D57" t="str">
        <f>VLOOKUP(B57,[1]Sheet1!$B:$D,3,0)</f>
        <v>Micro 1</v>
      </c>
      <c r="E57" t="s">
        <v>16</v>
      </c>
      <c r="F57" s="2">
        <v>22.32146244697639</v>
      </c>
      <c r="G57" s="2">
        <v>0</v>
      </c>
      <c r="H57" s="2">
        <v>0</v>
      </c>
      <c r="I57" s="2">
        <v>0</v>
      </c>
      <c r="J57" s="18">
        <v>22.32146244697639</v>
      </c>
      <c r="K57" s="2">
        <v>6.6981738959824204</v>
      </c>
      <c r="L57" s="2">
        <v>0</v>
      </c>
      <c r="M57" s="2">
        <v>4.6653139810426536</v>
      </c>
      <c r="N57" s="2">
        <v>1.6743939999999999</v>
      </c>
      <c r="O57" s="19">
        <v>6.637120954590638</v>
      </c>
    </row>
    <row r="58" spans="1:19" x14ac:dyDescent="0.55000000000000004">
      <c r="A58">
        <v>54</v>
      </c>
      <c r="B58">
        <v>1477</v>
      </c>
      <c r="C58" t="str">
        <f>VLOOKUP(B58,[1]Sheet1!$B:$C,2,0)</f>
        <v>COOPRUDEA</v>
      </c>
      <c r="D58" t="str">
        <f>VLOOKUP(B58,[1]Sheet1!$B:$D,3,0)</f>
        <v>Grandes</v>
      </c>
      <c r="E58" t="s">
        <v>16</v>
      </c>
      <c r="F58" s="2">
        <v>18.543454931264879</v>
      </c>
      <c r="G58" s="2">
        <v>15.80353785618227</v>
      </c>
      <c r="H58" s="2">
        <v>0</v>
      </c>
      <c r="I58" s="2">
        <v>0</v>
      </c>
      <c r="J58" s="18">
        <v>17.877011675309451</v>
      </c>
      <c r="K58" s="2">
        <v>8.6006583949693027</v>
      </c>
      <c r="L58" s="2">
        <v>0</v>
      </c>
      <c r="M58" s="2">
        <v>8</v>
      </c>
      <c r="N58" s="2">
        <v>1</v>
      </c>
      <c r="O58" s="19">
        <v>8.5988193804030342</v>
      </c>
    </row>
    <row r="59" spans="1:19" x14ac:dyDescent="0.55000000000000004">
      <c r="A59">
        <v>55</v>
      </c>
      <c r="B59">
        <v>1510</v>
      </c>
      <c r="C59" t="str">
        <f>VLOOKUP(B59,[1]Sheet1!$B:$C,2,0)</f>
        <v>COOMPAU</v>
      </c>
      <c r="D59" t="str">
        <f>VLOOKUP(B59,[1]Sheet1!$B:$D,3,0)</f>
        <v>Micro 2</v>
      </c>
      <c r="E59" t="s">
        <v>17</v>
      </c>
      <c r="F59" s="2">
        <v>2.5382684271517362</v>
      </c>
      <c r="G59" s="2">
        <v>0</v>
      </c>
      <c r="H59" s="2">
        <v>3.7569401262120978</v>
      </c>
      <c r="I59" s="2">
        <v>4.7482310469314077</v>
      </c>
      <c r="J59" s="18">
        <v>3.3014531242834502</v>
      </c>
      <c r="K59" s="2">
        <v>7.5866666666666669</v>
      </c>
      <c r="L59" s="2">
        <v>0</v>
      </c>
      <c r="M59" s="2">
        <v>0</v>
      </c>
      <c r="N59" s="2">
        <v>2.02</v>
      </c>
      <c r="O59" s="19">
        <v>6.380888966283166</v>
      </c>
      <c r="Q59" s="2">
        <v>0</v>
      </c>
      <c r="R59" s="2">
        <v>4.7482310469314077</v>
      </c>
      <c r="S59" s="2">
        <v>4.7482310469314077</v>
      </c>
    </row>
    <row r="60" spans="1:19" x14ac:dyDescent="0.55000000000000004">
      <c r="A60">
        <v>56</v>
      </c>
      <c r="B60">
        <v>1512</v>
      </c>
      <c r="C60" t="str">
        <f>VLOOKUP(B60,[1]Sheet1!$B:$C,2,0)</f>
        <v>COYAMOR</v>
      </c>
      <c r="D60" t="str">
        <f>VLOOKUP(B60,[1]Sheet1!$B:$D,3,0)</f>
        <v>Micro 1</v>
      </c>
      <c r="E60" t="s">
        <v>16</v>
      </c>
      <c r="F60" s="2">
        <v>19.79960919096974</v>
      </c>
      <c r="G60" s="2">
        <v>0</v>
      </c>
      <c r="H60" s="2">
        <v>20.74</v>
      </c>
      <c r="I60" s="2">
        <v>0</v>
      </c>
      <c r="J60" s="18">
        <v>19.877215517377351</v>
      </c>
      <c r="K60" s="2">
        <v>11.482032092224269</v>
      </c>
      <c r="L60" s="2">
        <v>0</v>
      </c>
      <c r="M60" s="2">
        <v>6.1677</v>
      </c>
      <c r="N60" s="2">
        <v>3.0146000000000011</v>
      </c>
      <c r="O60" s="19">
        <v>11.375864443844071</v>
      </c>
    </row>
    <row r="61" spans="1:19" x14ac:dyDescent="0.55000000000000004">
      <c r="A61">
        <v>57</v>
      </c>
      <c r="B61">
        <v>1615</v>
      </c>
      <c r="C61" t="str">
        <f>VLOOKUP(B61,[1]Sheet1!$B:$C,2,0)</f>
        <v>COMFAMIGOS</v>
      </c>
      <c r="D61" t="str">
        <f>VLOOKUP(B61,[1]Sheet1!$B:$D,3,0)</f>
        <v>Micro 1</v>
      </c>
      <c r="E61" t="s">
        <v>16</v>
      </c>
      <c r="F61" s="2">
        <v>19.580050846630481</v>
      </c>
      <c r="G61" s="2">
        <v>0</v>
      </c>
      <c r="H61" s="2">
        <v>0</v>
      </c>
      <c r="I61" s="2">
        <v>0</v>
      </c>
      <c r="J61" s="18">
        <v>19.580050846630481</v>
      </c>
      <c r="K61" s="2">
        <v>7.7171082463651297</v>
      </c>
      <c r="L61" s="2">
        <v>0</v>
      </c>
      <c r="M61" s="2">
        <v>3.9562044571923969</v>
      </c>
      <c r="N61" s="2">
        <v>0.6</v>
      </c>
      <c r="O61" s="19">
        <v>7.6132696452233484</v>
      </c>
    </row>
    <row r="62" spans="1:19" x14ac:dyDescent="0.55000000000000004">
      <c r="A62">
        <v>58</v>
      </c>
      <c r="B62">
        <v>1630</v>
      </c>
      <c r="C62" t="str">
        <f>VLOOKUP(B62,[1]Sheet1!$B:$C,2,0)</f>
        <v>COOEBAN</v>
      </c>
      <c r="D62" t="str">
        <f>VLOOKUP(B62,[1]Sheet1!$B:$D,3,0)</f>
        <v>Micro 2</v>
      </c>
      <c r="E62" t="s">
        <v>16</v>
      </c>
      <c r="F62" s="2">
        <v>17.160987347305412</v>
      </c>
      <c r="G62" s="2">
        <v>12.5</v>
      </c>
      <c r="H62" s="2">
        <v>0</v>
      </c>
      <c r="I62" s="2">
        <v>0</v>
      </c>
      <c r="J62" s="18">
        <v>16.445816795546701</v>
      </c>
      <c r="K62" s="2">
        <v>0</v>
      </c>
      <c r="L62" s="2">
        <v>4</v>
      </c>
      <c r="M62" s="2">
        <v>0</v>
      </c>
      <c r="N62" s="2">
        <v>0</v>
      </c>
      <c r="O62" s="19">
        <v>4</v>
      </c>
    </row>
    <row r="63" spans="1:19" x14ac:dyDescent="0.55000000000000004">
      <c r="A63">
        <v>59</v>
      </c>
      <c r="B63">
        <v>1632</v>
      </c>
      <c r="C63" t="str">
        <f>VLOOKUP(B63,[1]Sheet1!$B:$C,2,0)</f>
        <v>AVANCOP</v>
      </c>
      <c r="D63" t="str">
        <f>VLOOKUP(B63,[1]Sheet1!$B:$D,3,0)</f>
        <v>Micro 1</v>
      </c>
      <c r="E63" t="s">
        <v>16</v>
      </c>
      <c r="F63" s="2">
        <v>18.98445411757536</v>
      </c>
      <c r="G63" s="2">
        <v>0</v>
      </c>
      <c r="H63" s="2">
        <v>21.26</v>
      </c>
      <c r="I63" s="2">
        <v>40.92</v>
      </c>
      <c r="J63" s="18">
        <v>19.479882492241892</v>
      </c>
      <c r="K63" s="2">
        <v>9.1446471969318992</v>
      </c>
      <c r="L63" s="2">
        <v>0</v>
      </c>
      <c r="M63" s="2">
        <v>8.8740311761604929</v>
      </c>
      <c r="N63" s="2">
        <v>0.50404531472073466</v>
      </c>
      <c r="O63" s="19">
        <v>9.0189581029597825</v>
      </c>
      <c r="Q63" s="2">
        <v>0</v>
      </c>
      <c r="R63" s="2">
        <v>40.92</v>
      </c>
      <c r="S63" s="2">
        <v>40.92</v>
      </c>
    </row>
    <row r="64" spans="1:19" x14ac:dyDescent="0.55000000000000004">
      <c r="A64">
        <v>60</v>
      </c>
      <c r="B64">
        <v>1644</v>
      </c>
      <c r="C64" t="str">
        <f>VLOOKUP(B64,[1]Sheet1!$B:$C,2,0)</f>
        <v>COOCERVUNION</v>
      </c>
      <c r="D64" t="str">
        <f>VLOOKUP(B64,[1]Sheet1!$B:$D,3,0)</f>
        <v>Micro 1</v>
      </c>
      <c r="E64" t="s">
        <v>16</v>
      </c>
      <c r="F64" s="2">
        <v>25.574642026475701</v>
      </c>
      <c r="G64" s="2">
        <v>0</v>
      </c>
      <c r="H64" s="2">
        <v>0</v>
      </c>
      <c r="I64" s="2">
        <v>0</v>
      </c>
      <c r="J64" s="18">
        <v>25.574642026475701</v>
      </c>
      <c r="K64" s="2">
        <v>11.94211635221254</v>
      </c>
      <c r="L64" s="2">
        <v>0</v>
      </c>
      <c r="M64" s="2">
        <v>0</v>
      </c>
      <c r="N64" s="2">
        <v>0.85117045517743672</v>
      </c>
      <c r="O64" s="19">
        <v>11.67218608714381</v>
      </c>
    </row>
    <row r="65" spans="1:19" x14ac:dyDescent="0.55000000000000004">
      <c r="A65">
        <v>61</v>
      </c>
      <c r="B65">
        <v>1648</v>
      </c>
      <c r="C65" t="str">
        <f>VLOOKUP(B65,[1]Sheet1!$B:$C,2,0)</f>
        <v>COOYARUMAL</v>
      </c>
      <c r="D65" t="str">
        <f>VLOOKUP(B65,[1]Sheet1!$B:$D,3,0)</f>
        <v>Medianas</v>
      </c>
      <c r="E65" t="s">
        <v>16</v>
      </c>
      <c r="F65" s="2">
        <v>18.547131096323131</v>
      </c>
      <c r="G65" s="2">
        <v>16.77</v>
      </c>
      <c r="H65" s="2">
        <v>20.644541284403669</v>
      </c>
      <c r="I65" s="2">
        <v>0</v>
      </c>
      <c r="J65" s="18">
        <v>18.594943790056821</v>
      </c>
      <c r="K65" s="2">
        <v>9.3511373164131033</v>
      </c>
      <c r="L65" s="2">
        <v>0</v>
      </c>
      <c r="M65" s="2">
        <v>7.6929451033071929</v>
      </c>
      <c r="N65" s="2">
        <v>1.5103</v>
      </c>
      <c r="O65" s="19">
        <v>9.0995505930363194</v>
      </c>
    </row>
    <row r="66" spans="1:19" x14ac:dyDescent="0.55000000000000004">
      <c r="A66">
        <v>62</v>
      </c>
      <c r="B66">
        <v>1649</v>
      </c>
      <c r="C66" t="str">
        <f>VLOOKUP(B66,[1]Sheet1!$B:$C,2,0)</f>
        <v>COOPERENKA</v>
      </c>
      <c r="D66" t="str">
        <f>VLOOKUP(B66,[1]Sheet1!$B:$D,3,0)</f>
        <v>Pequeñas</v>
      </c>
      <c r="E66" t="s">
        <v>16</v>
      </c>
      <c r="F66" s="2">
        <v>20.168935834855759</v>
      </c>
      <c r="G66" s="2">
        <v>0</v>
      </c>
      <c r="H66" s="2">
        <v>0</v>
      </c>
      <c r="I66" s="2">
        <v>0</v>
      </c>
      <c r="J66" s="18">
        <v>20.168935834855759</v>
      </c>
      <c r="K66" s="2">
        <v>10.45471276566102</v>
      </c>
      <c r="L66" s="2">
        <v>0</v>
      </c>
      <c r="M66" s="2">
        <v>3.0547723224896171</v>
      </c>
      <c r="N66" s="2">
        <v>0.99999999999999989</v>
      </c>
      <c r="O66" s="19">
        <v>10.373727459217839</v>
      </c>
    </row>
    <row r="67" spans="1:19" x14ac:dyDescent="0.55000000000000004">
      <c r="A67">
        <v>63</v>
      </c>
      <c r="B67">
        <v>1661</v>
      </c>
      <c r="C67" t="str">
        <f>VLOOKUP(B67,[1]Sheet1!$B:$C,2,0)</f>
        <v xml:space="preserve">COOPERATIVA DE AHORRO Y CREDITO PIO XII </v>
      </c>
      <c r="D67" t="str">
        <f>VLOOKUP(B67,[1]Sheet1!$B:$D,3,0)</f>
        <v>Medianas</v>
      </c>
      <c r="E67" t="s">
        <v>16</v>
      </c>
      <c r="F67" s="2">
        <v>22.287630821739551</v>
      </c>
      <c r="G67" s="2">
        <v>0</v>
      </c>
      <c r="H67" s="2">
        <v>24.227827278958191</v>
      </c>
      <c r="I67" s="2">
        <v>0</v>
      </c>
      <c r="J67" s="18">
        <v>23.101190997707938</v>
      </c>
      <c r="K67" s="2">
        <v>9.1096882044251597</v>
      </c>
      <c r="L67" s="2">
        <v>0</v>
      </c>
      <c r="M67" s="2">
        <v>6.1107081842437054</v>
      </c>
      <c r="N67" s="2">
        <v>0.51794574252261649</v>
      </c>
      <c r="O67" s="19">
        <v>8.6493597211588966</v>
      </c>
    </row>
    <row r="68" spans="1:19" x14ac:dyDescent="0.55000000000000004">
      <c r="A68">
        <v>64</v>
      </c>
      <c r="B68">
        <v>1663</v>
      </c>
      <c r="C68" t="str">
        <f>VLOOKUP(B68,[1]Sheet1!$B:$C,2,0)</f>
        <v>COOPEMSURA</v>
      </c>
      <c r="D68" t="str">
        <f>VLOOKUP(B68,[1]Sheet1!$B:$D,3,0)</f>
        <v>Pequeñas</v>
      </c>
      <c r="E68" t="s">
        <v>16</v>
      </c>
      <c r="F68" s="2">
        <v>17.770743588008891</v>
      </c>
      <c r="G68" s="2">
        <v>18.155913000000002</v>
      </c>
      <c r="H68" s="2">
        <v>0</v>
      </c>
      <c r="I68" s="2">
        <v>0</v>
      </c>
      <c r="J68" s="18">
        <v>17.818881816930759</v>
      </c>
      <c r="K68" s="2">
        <v>9.8727378137370287</v>
      </c>
      <c r="L68" s="2">
        <v>0</v>
      </c>
      <c r="M68" s="2">
        <v>6.3419525148113216</v>
      </c>
      <c r="N68" s="2">
        <v>2.5</v>
      </c>
      <c r="O68" s="19">
        <v>9.7054836729232097</v>
      </c>
    </row>
    <row r="69" spans="1:19" x14ac:dyDescent="0.55000000000000004">
      <c r="A69">
        <v>65</v>
      </c>
      <c r="B69">
        <v>1691</v>
      </c>
      <c r="C69" t="str">
        <f>VLOOKUP(B69,[1]Sheet1!$B:$C,2,0)</f>
        <v>COOINPE</v>
      </c>
      <c r="D69" t="str">
        <f>VLOOKUP(B69,[1]Sheet1!$B:$D,3,0)</f>
        <v>Micro 2</v>
      </c>
      <c r="E69" t="s">
        <v>18</v>
      </c>
      <c r="F69" s="2">
        <v>21.435433386107668</v>
      </c>
      <c r="G69" s="2">
        <v>0</v>
      </c>
      <c r="H69" s="2">
        <v>0</v>
      </c>
      <c r="I69" s="2">
        <v>0</v>
      </c>
      <c r="J69" s="18">
        <v>21.435433386107668</v>
      </c>
      <c r="K69" s="2">
        <v>10.191183010746419</v>
      </c>
      <c r="L69" s="2">
        <v>0</v>
      </c>
      <c r="M69" s="2">
        <v>0</v>
      </c>
      <c r="N69" s="2">
        <v>5</v>
      </c>
      <c r="O69" s="19">
        <v>10.15931952289522</v>
      </c>
    </row>
    <row r="70" spans="1:19" x14ac:dyDescent="0.55000000000000004">
      <c r="A70">
        <v>66</v>
      </c>
      <c r="B70">
        <v>1698</v>
      </c>
      <c r="C70" t="str">
        <f>VLOOKUP(B70,[1]Sheet1!$B:$C,2,0)</f>
        <v>COOPROFESORES</v>
      </c>
      <c r="D70" t="str">
        <f>VLOOKUP(B70,[1]Sheet1!$B:$D,3,0)</f>
        <v>Megas</v>
      </c>
      <c r="E70" t="s">
        <v>19</v>
      </c>
      <c r="F70" s="2">
        <v>18.463308287943079</v>
      </c>
      <c r="G70" s="2">
        <v>0</v>
      </c>
      <c r="H70" s="2">
        <v>0</v>
      </c>
      <c r="I70" s="2">
        <v>0</v>
      </c>
      <c r="J70" s="18">
        <v>18.463308287943079</v>
      </c>
      <c r="K70" s="2">
        <v>10.131869643181</v>
      </c>
      <c r="L70" s="2">
        <v>0</v>
      </c>
      <c r="M70" s="2">
        <v>3.8761032640861961</v>
      </c>
      <c r="N70" s="2">
        <v>3.4059429539531081</v>
      </c>
      <c r="O70" s="19">
        <v>9.9102022638872729</v>
      </c>
    </row>
    <row r="71" spans="1:19" x14ac:dyDescent="0.55000000000000004">
      <c r="A71">
        <v>67</v>
      </c>
      <c r="B71">
        <v>1703</v>
      </c>
      <c r="C71" t="str">
        <f>VLOOKUP(B71,[1]Sheet1!$B:$C,2,0)</f>
        <v>COOPACREDITO SANTA ROSA</v>
      </c>
      <c r="D71" t="str">
        <f>VLOOKUP(B71,[1]Sheet1!$B:$D,3,0)</f>
        <v>Medianas</v>
      </c>
      <c r="E71" t="s">
        <v>16</v>
      </c>
      <c r="F71" s="2">
        <v>19.299992047994611</v>
      </c>
      <c r="G71" s="2">
        <v>18.16</v>
      </c>
      <c r="H71" s="2">
        <v>0</v>
      </c>
      <c r="I71" s="2">
        <v>0</v>
      </c>
      <c r="J71" s="18">
        <v>19.259117017754932</v>
      </c>
      <c r="K71" s="2">
        <v>10.13652825068613</v>
      </c>
      <c r="L71" s="2">
        <v>0</v>
      </c>
      <c r="M71" s="2">
        <v>0</v>
      </c>
      <c r="N71" s="2">
        <v>1.51</v>
      </c>
      <c r="O71" s="19">
        <v>10.08200600757316</v>
      </c>
    </row>
    <row r="72" spans="1:19" x14ac:dyDescent="0.55000000000000004">
      <c r="A72">
        <v>68</v>
      </c>
      <c r="B72">
        <v>1751</v>
      </c>
      <c r="C72" t="str">
        <f>VLOOKUP(B72,[1]Sheet1!$B:$C,2,0)</f>
        <v>COOSVICENTE</v>
      </c>
      <c r="D72" t="str">
        <f>VLOOKUP(B72,[1]Sheet1!$B:$D,3,0)</f>
        <v>Micro 1</v>
      </c>
      <c r="E72" t="s">
        <v>16</v>
      </c>
      <c r="F72" s="2">
        <v>24.649212308641101</v>
      </c>
      <c r="G72" s="2">
        <v>0</v>
      </c>
      <c r="H72" s="2">
        <v>26.97</v>
      </c>
      <c r="I72" s="2">
        <v>0</v>
      </c>
      <c r="J72" s="18">
        <v>24.827003264704011</v>
      </c>
      <c r="K72" s="2">
        <v>10.28541458869862</v>
      </c>
      <c r="L72" s="2">
        <v>0</v>
      </c>
      <c r="M72" s="2">
        <v>5.5921031435767068</v>
      </c>
      <c r="N72" s="2">
        <v>2.5499999999999989</v>
      </c>
      <c r="O72" s="19">
        <v>10.00938415725544</v>
      </c>
    </row>
    <row r="73" spans="1:19" x14ac:dyDescent="0.55000000000000004">
      <c r="A73">
        <v>69</v>
      </c>
      <c r="B73">
        <v>1755</v>
      </c>
      <c r="C73" t="str">
        <f>VLOOKUP(B73,[1]Sheet1!$B:$C,2,0)</f>
        <v>COOPECREDITO ENTRERRIOS</v>
      </c>
      <c r="D73" t="str">
        <f>VLOOKUP(B73,[1]Sheet1!$B:$D,3,0)</f>
        <v>Pequeñas</v>
      </c>
      <c r="E73" t="s">
        <v>16</v>
      </c>
      <c r="F73" s="2">
        <v>17.080169944459019</v>
      </c>
      <c r="G73" s="2">
        <v>0</v>
      </c>
      <c r="H73" s="2">
        <v>18.497205128205131</v>
      </c>
      <c r="I73" s="2">
        <v>0</v>
      </c>
      <c r="J73" s="18">
        <v>17.923978756816471</v>
      </c>
      <c r="K73" s="2">
        <v>10.15</v>
      </c>
      <c r="L73" s="2">
        <v>0</v>
      </c>
      <c r="M73" s="2">
        <v>6.5</v>
      </c>
      <c r="N73" s="2">
        <v>3.9192389006342498</v>
      </c>
      <c r="O73" s="19">
        <v>10.14384548396732</v>
      </c>
    </row>
    <row r="74" spans="1:19" x14ac:dyDescent="0.55000000000000004">
      <c r="A74">
        <v>70</v>
      </c>
      <c r="B74">
        <v>1756</v>
      </c>
      <c r="C74" t="str">
        <f>VLOOKUP(B74,[1]Sheet1!$B:$C,2,0)</f>
        <v>COOGOMEZPLATA</v>
      </c>
      <c r="D74" t="str">
        <f>VLOOKUP(B74,[1]Sheet1!$B:$D,3,0)</f>
        <v>Micro 1</v>
      </c>
      <c r="E74" t="s">
        <v>16</v>
      </c>
      <c r="F74" s="2">
        <v>23.237488176708389</v>
      </c>
      <c r="G74" s="2">
        <v>0</v>
      </c>
      <c r="H74" s="2">
        <v>30.45</v>
      </c>
      <c r="I74" s="2">
        <v>0</v>
      </c>
      <c r="J74" s="18">
        <v>23.491886507156501</v>
      </c>
      <c r="K74" s="2">
        <v>10.201879091140039</v>
      </c>
      <c r="L74" s="2">
        <v>0</v>
      </c>
      <c r="M74" s="2">
        <v>4</v>
      </c>
      <c r="N74" s="2">
        <v>2</v>
      </c>
      <c r="O74" s="19">
        <v>9.9960462271755812</v>
      </c>
    </row>
    <row r="75" spans="1:19" x14ac:dyDescent="0.55000000000000004">
      <c r="A75">
        <v>71</v>
      </c>
      <c r="B75">
        <v>1760</v>
      </c>
      <c r="C75" t="str">
        <f>VLOOKUP(B75,[1]Sheet1!$B:$C,2,0)</f>
        <v>CREARCOOP</v>
      </c>
      <c r="D75" t="str">
        <f>VLOOKUP(B75,[1]Sheet1!$B:$D,3,0)</f>
        <v>Grandes</v>
      </c>
      <c r="E75" t="s">
        <v>16</v>
      </c>
      <c r="F75" s="2">
        <v>21.490557513165189</v>
      </c>
      <c r="G75" s="2">
        <v>23.87</v>
      </c>
      <c r="H75" s="2">
        <v>22.409668350467211</v>
      </c>
      <c r="I75" s="2">
        <v>22.55427279998192</v>
      </c>
      <c r="J75" s="18">
        <v>22.010690128637901</v>
      </c>
      <c r="K75" s="2">
        <v>12.66334906296855</v>
      </c>
      <c r="L75" s="2">
        <v>0</v>
      </c>
      <c r="M75" s="2">
        <v>7.9999999999999973</v>
      </c>
      <c r="N75" s="2">
        <v>0.99999999999999878</v>
      </c>
      <c r="O75" s="19">
        <v>11.64773772037516</v>
      </c>
      <c r="Q75" s="2">
        <v>22.55427279998192</v>
      </c>
      <c r="R75" s="2">
        <v>0</v>
      </c>
      <c r="S75" s="2">
        <v>22.55427279998192</v>
      </c>
    </row>
    <row r="76" spans="1:19" x14ac:dyDescent="0.55000000000000004">
      <c r="A76">
        <v>72</v>
      </c>
      <c r="B76">
        <v>1805</v>
      </c>
      <c r="C76" t="str">
        <f>VLOOKUP(B76,[1]Sheet1!$B:$C,2,0)</f>
        <v>FORJAR</v>
      </c>
      <c r="D76" t="str">
        <f>VLOOKUP(B76,[1]Sheet1!$B:$D,3,0)</f>
        <v>Pequeñas</v>
      </c>
      <c r="E76" t="s">
        <v>16</v>
      </c>
      <c r="F76" s="2">
        <v>24.29776618869067</v>
      </c>
      <c r="G76" s="2">
        <v>0</v>
      </c>
      <c r="H76" s="2">
        <v>30.108251729001999</v>
      </c>
      <c r="I76" s="2">
        <v>0</v>
      </c>
      <c r="J76" s="18">
        <v>24.70684959331971</v>
      </c>
      <c r="K76" s="2">
        <v>9.5457695190379326</v>
      </c>
      <c r="L76" s="2">
        <v>0</v>
      </c>
      <c r="M76" s="2">
        <v>5.3786764705882364</v>
      </c>
      <c r="N76" s="2">
        <v>1.3688491142566921</v>
      </c>
      <c r="O76" s="19">
        <v>9.4467569186045353</v>
      </c>
    </row>
    <row r="77" spans="1:19" x14ac:dyDescent="0.55000000000000004">
      <c r="A77">
        <v>73</v>
      </c>
      <c r="B77">
        <v>1811</v>
      </c>
      <c r="C77" t="str">
        <f>VLOOKUP(B77,[1]Sheet1!$B:$C,2,0)</f>
        <v>COOPERATIVA BOLIVARIANA</v>
      </c>
      <c r="D77" t="str">
        <f>VLOOKUP(B77,[1]Sheet1!$B:$D,3,0)</f>
        <v>Micro 1</v>
      </c>
      <c r="E77" t="s">
        <v>16</v>
      </c>
      <c r="F77" s="2">
        <v>21.316015492959679</v>
      </c>
      <c r="G77" s="2">
        <v>0</v>
      </c>
      <c r="H77" s="2">
        <v>0</v>
      </c>
      <c r="I77" s="2">
        <v>0</v>
      </c>
      <c r="J77" s="18">
        <v>21.316015492959679</v>
      </c>
      <c r="K77" s="2">
        <v>9.977275248837902</v>
      </c>
      <c r="L77" s="2">
        <v>0</v>
      </c>
      <c r="M77" s="2">
        <v>2.997330579579192</v>
      </c>
      <c r="N77" s="2">
        <v>0.5121024837973579</v>
      </c>
      <c r="O77" s="19">
        <v>9.9463919785814223</v>
      </c>
    </row>
    <row r="78" spans="1:19" x14ac:dyDescent="0.55000000000000004">
      <c r="A78">
        <v>74</v>
      </c>
      <c r="B78">
        <v>1813</v>
      </c>
      <c r="C78" t="str">
        <f>VLOOKUP(B78,[1]Sheet1!$B:$C,2,0)</f>
        <v>COOFRASA</v>
      </c>
      <c r="D78" t="str">
        <f>VLOOKUP(B78,[1]Sheet1!$B:$D,3,0)</f>
        <v>Pequeñas</v>
      </c>
      <c r="E78" t="s">
        <v>16</v>
      </c>
      <c r="F78" s="2">
        <v>16.737963327461401</v>
      </c>
      <c r="G78" s="2">
        <v>0</v>
      </c>
      <c r="H78" s="2">
        <v>17.285540897097629</v>
      </c>
      <c r="I78" s="2">
        <v>0</v>
      </c>
      <c r="J78" s="18">
        <v>16.969081960899199</v>
      </c>
      <c r="K78" s="2">
        <v>8.6584763937895968</v>
      </c>
      <c r="L78" s="2">
        <v>0</v>
      </c>
      <c r="M78" s="2">
        <v>7.1624251497005993</v>
      </c>
      <c r="N78" s="2">
        <v>1.0049999999999999</v>
      </c>
      <c r="O78" s="19">
        <v>8.6523858832007008</v>
      </c>
    </row>
    <row r="79" spans="1:19" x14ac:dyDescent="0.55000000000000004">
      <c r="A79">
        <v>75</v>
      </c>
      <c r="B79">
        <v>1824</v>
      </c>
      <c r="C79" t="str">
        <f>VLOOKUP(B79,[1]Sheet1!$B:$C,2,0)</f>
        <v>COOBAGRE</v>
      </c>
      <c r="D79" t="str">
        <f>VLOOKUP(B79,[1]Sheet1!$B:$D,3,0)</f>
        <v>Micro 2</v>
      </c>
      <c r="E79" t="s">
        <v>16</v>
      </c>
      <c r="F79" s="2">
        <v>26.834725672474409</v>
      </c>
      <c r="G79" s="2">
        <v>0</v>
      </c>
      <c r="H79" s="2">
        <v>0</v>
      </c>
      <c r="I79" s="2">
        <v>0</v>
      </c>
      <c r="J79" s="18">
        <v>26.834725672474409</v>
      </c>
      <c r="K79" s="2">
        <v>7.358898761552231</v>
      </c>
      <c r="L79" s="2">
        <v>0</v>
      </c>
      <c r="M79" s="2">
        <v>6.6355855706537694</v>
      </c>
      <c r="N79" s="2">
        <v>1.8</v>
      </c>
      <c r="O79" s="19">
        <v>5.8274228990659971</v>
      </c>
    </row>
    <row r="80" spans="1:19" x14ac:dyDescent="0.55000000000000004">
      <c r="A80">
        <v>76</v>
      </c>
      <c r="B80">
        <v>1827</v>
      </c>
      <c r="C80" t="str">
        <f>VLOOKUP(B80,[1]Sheet1!$B:$C,2,0)</f>
        <v>COOSANLUIS</v>
      </c>
      <c r="D80" t="str">
        <f>VLOOKUP(B80,[1]Sheet1!$B:$D,3,0)</f>
        <v>Pequeñas</v>
      </c>
      <c r="E80" t="s">
        <v>16</v>
      </c>
      <c r="F80" s="2">
        <v>21.15372543717174</v>
      </c>
      <c r="G80" s="2">
        <v>15.39</v>
      </c>
      <c r="H80" s="2">
        <v>25.997730372950219</v>
      </c>
      <c r="I80" s="2">
        <v>0</v>
      </c>
      <c r="J80" s="18">
        <v>23.88817871504855</v>
      </c>
      <c r="K80" s="2">
        <v>8.7839313411474826</v>
      </c>
      <c r="L80" s="2">
        <v>0</v>
      </c>
      <c r="M80" s="2">
        <v>4.5459638816362054</v>
      </c>
      <c r="N80" s="2">
        <v>0.4</v>
      </c>
      <c r="O80" s="19">
        <v>8.5347535663525154</v>
      </c>
    </row>
    <row r="81" spans="1:19" x14ac:dyDescent="0.55000000000000004">
      <c r="A81">
        <v>77</v>
      </c>
      <c r="B81">
        <v>1851</v>
      </c>
      <c r="C81" t="str">
        <f>VLOOKUP(B81,[1]Sheet1!$B:$C,2,0)</f>
        <v>COOPMUJER LTDA.</v>
      </c>
      <c r="D81" t="str">
        <f>VLOOKUP(B81,[1]Sheet1!$B:$D,3,0)</f>
        <v>Micro 2</v>
      </c>
      <c r="E81" t="s">
        <v>19</v>
      </c>
      <c r="F81" s="2">
        <v>28.240077056277059</v>
      </c>
      <c r="G81" s="2">
        <v>0</v>
      </c>
      <c r="H81" s="2">
        <v>0</v>
      </c>
      <c r="I81" s="2">
        <v>0</v>
      </c>
      <c r="J81" s="18">
        <v>28.240077056277059</v>
      </c>
      <c r="K81" s="2">
        <v>12.49520551681805</v>
      </c>
      <c r="L81" s="2">
        <v>0</v>
      </c>
      <c r="M81" s="2">
        <v>12.281499999999999</v>
      </c>
      <c r="N81" s="2">
        <v>3.0416000000000012</v>
      </c>
      <c r="O81" s="19">
        <v>12.37370805050611</v>
      </c>
    </row>
    <row r="82" spans="1:19" x14ac:dyDescent="0.55000000000000004">
      <c r="A82">
        <v>78</v>
      </c>
      <c r="B82">
        <v>1852</v>
      </c>
      <c r="C82" t="str">
        <f>VLOOKUP(B82,[1]Sheet1!$B:$C,2,0)</f>
        <v>COAPAZ</v>
      </c>
      <c r="D82" t="str">
        <f>VLOOKUP(B82,[1]Sheet1!$B:$D,3,0)</f>
        <v>Micro 2</v>
      </c>
      <c r="E82" t="s">
        <v>19</v>
      </c>
      <c r="F82" s="2">
        <v>21.5</v>
      </c>
      <c r="G82" s="2">
        <v>0</v>
      </c>
      <c r="H82" s="2">
        <v>21.5</v>
      </c>
      <c r="I82" s="2">
        <v>0</v>
      </c>
      <c r="J82" s="18">
        <v>21.5</v>
      </c>
      <c r="K82" s="2">
        <v>8.5</v>
      </c>
      <c r="L82" s="2">
        <v>0</v>
      </c>
      <c r="M82" s="2">
        <v>0</v>
      </c>
      <c r="N82" s="2">
        <v>3.1999999999999988</v>
      </c>
      <c r="O82" s="19">
        <v>7.8164338658104304</v>
      </c>
    </row>
    <row r="83" spans="1:19" x14ac:dyDescent="0.55000000000000004">
      <c r="A83">
        <v>79</v>
      </c>
      <c r="B83">
        <v>1859</v>
      </c>
      <c r="C83" t="str">
        <f>VLOOKUP(B83,[1]Sheet1!$B:$C,2,0)</f>
        <v>COOPSERVIVELEZ LIMITADA</v>
      </c>
      <c r="D83" t="str">
        <f>VLOOKUP(B83,[1]Sheet1!$B:$D,3,0)</f>
        <v>Grandes</v>
      </c>
      <c r="E83" t="s">
        <v>19</v>
      </c>
      <c r="F83" s="2">
        <v>24.689396523929162</v>
      </c>
      <c r="G83" s="2">
        <v>0</v>
      </c>
      <c r="H83" s="2">
        <v>19.979697576701</v>
      </c>
      <c r="I83" s="2">
        <v>26.82</v>
      </c>
      <c r="J83" s="18">
        <v>20.722578454656048</v>
      </c>
      <c r="K83" s="2">
        <v>10.25173548496285</v>
      </c>
      <c r="L83" s="2">
        <v>0</v>
      </c>
      <c r="M83" s="2">
        <v>6.3904445075527061</v>
      </c>
      <c r="N83" s="2">
        <v>1.8325254224287759</v>
      </c>
      <c r="O83" s="19">
        <v>9.9439068217319804</v>
      </c>
      <c r="Q83" s="2">
        <v>26.82</v>
      </c>
      <c r="R83" s="2">
        <v>0</v>
      </c>
      <c r="S83" s="2">
        <v>26.82</v>
      </c>
    </row>
    <row r="84" spans="1:19" x14ac:dyDescent="0.55000000000000004">
      <c r="A84">
        <v>80</v>
      </c>
      <c r="B84">
        <v>1889</v>
      </c>
      <c r="C84" t="str">
        <f>VLOOKUP(B84,[1]Sheet1!$B:$C,2,0)</f>
        <v>CONGENTE</v>
      </c>
      <c r="D84" t="str">
        <f>VLOOKUP(B84,[1]Sheet1!$B:$D,3,0)</f>
        <v>Medianas</v>
      </c>
      <c r="E84" t="s">
        <v>20</v>
      </c>
      <c r="F84" s="2">
        <v>25.4446645926968</v>
      </c>
      <c r="G84" s="2">
        <v>0</v>
      </c>
      <c r="H84" s="2">
        <v>25.79</v>
      </c>
      <c r="I84" s="2">
        <v>36.190940130125952</v>
      </c>
      <c r="J84" s="18">
        <v>29.182619530305359</v>
      </c>
      <c r="K84" s="2">
        <v>10.47555596125399</v>
      </c>
      <c r="L84" s="2">
        <v>0</v>
      </c>
      <c r="M84" s="2">
        <v>2</v>
      </c>
      <c r="N84" s="2">
        <v>2.520193283075217</v>
      </c>
      <c r="O84" s="19">
        <v>9.9004964785004894</v>
      </c>
      <c r="Q84" s="2">
        <v>36.190940130125952</v>
      </c>
      <c r="R84" s="2">
        <v>0</v>
      </c>
      <c r="S84" s="2">
        <v>36.190940130125952</v>
      </c>
    </row>
    <row r="85" spans="1:19" x14ac:dyDescent="0.55000000000000004">
      <c r="A85">
        <v>81</v>
      </c>
      <c r="B85">
        <v>1894</v>
      </c>
      <c r="C85" t="str">
        <f>VLOOKUP(B85,[1]Sheet1!$B:$C,2,0)</f>
        <v>COORINOQUIA</v>
      </c>
      <c r="D85" t="str">
        <f>VLOOKUP(B85,[1]Sheet1!$B:$D,3,0)</f>
        <v>Micro 2</v>
      </c>
      <c r="E85" t="s">
        <v>20</v>
      </c>
      <c r="F85" s="2">
        <v>25.312059622369841</v>
      </c>
      <c r="G85" s="2">
        <v>0</v>
      </c>
      <c r="H85" s="2">
        <v>0</v>
      </c>
      <c r="I85" s="2">
        <v>0</v>
      </c>
      <c r="J85" s="18">
        <v>25.312059622369841</v>
      </c>
      <c r="K85" s="2">
        <v>9.9124309392265193</v>
      </c>
      <c r="L85" s="2">
        <v>0</v>
      </c>
      <c r="M85" s="2">
        <v>0</v>
      </c>
      <c r="N85" s="2">
        <v>0.70000000000000007</v>
      </c>
      <c r="O85" s="19">
        <v>9.4886679444178252</v>
      </c>
    </row>
    <row r="86" spans="1:19" x14ac:dyDescent="0.55000000000000004">
      <c r="A86">
        <v>82</v>
      </c>
      <c r="B86">
        <v>1961</v>
      </c>
      <c r="C86" t="str">
        <f>VLOOKUP(B86,[1]Sheet1!$B:$C,2,0)</f>
        <v>COOTRAUNION</v>
      </c>
      <c r="D86" t="str">
        <f>VLOOKUP(B86,[1]Sheet1!$B:$D,3,0)</f>
        <v>Micro 1</v>
      </c>
      <c r="E86" t="s">
        <v>15</v>
      </c>
      <c r="F86" s="2">
        <v>15.07579733296342</v>
      </c>
      <c r="G86" s="2">
        <v>0</v>
      </c>
      <c r="H86" s="2">
        <v>0</v>
      </c>
      <c r="I86" s="2">
        <v>0</v>
      </c>
      <c r="J86" s="18">
        <v>15.07579733296342</v>
      </c>
      <c r="K86" s="2">
        <v>6</v>
      </c>
      <c r="L86" s="2">
        <v>0</v>
      </c>
      <c r="M86" s="2">
        <v>0.35</v>
      </c>
      <c r="N86" s="2">
        <v>0.17509220247182741</v>
      </c>
      <c r="O86" s="19">
        <v>1.6914578444456101</v>
      </c>
    </row>
    <row r="87" spans="1:19" x14ac:dyDescent="0.55000000000000004">
      <c r="A87">
        <v>83</v>
      </c>
      <c r="B87">
        <v>1991</v>
      </c>
      <c r="C87" t="str">
        <f>VLOOKUP(B87,[1]Sheet1!$B:$C,2,0)</f>
        <v>GRANCOOP</v>
      </c>
      <c r="D87" t="str">
        <f>VLOOKUP(B87,[1]Sheet1!$B:$D,3,0)</f>
        <v>Micro 1</v>
      </c>
      <c r="E87" t="s">
        <v>15</v>
      </c>
      <c r="F87" s="2">
        <v>18.262002180155619</v>
      </c>
      <c r="G87" s="2">
        <v>0</v>
      </c>
      <c r="H87" s="2">
        <v>0</v>
      </c>
      <c r="I87" s="2">
        <v>0</v>
      </c>
      <c r="J87" s="18">
        <v>18.262002180155619</v>
      </c>
      <c r="K87" s="2">
        <v>10.03429147485971</v>
      </c>
      <c r="L87" s="2">
        <v>2</v>
      </c>
      <c r="M87" s="2">
        <v>10.65536261666997</v>
      </c>
      <c r="N87" s="2">
        <v>0.15</v>
      </c>
      <c r="O87" s="19">
        <v>10.12475551702479</v>
      </c>
    </row>
    <row r="88" spans="1:19" x14ac:dyDescent="0.55000000000000004">
      <c r="A88">
        <v>84</v>
      </c>
      <c r="B88">
        <v>1997</v>
      </c>
      <c r="C88" t="str">
        <f>VLOOKUP(B88,[1]Sheet1!$B:$C,2,0)</f>
        <v>COOFIPOPULAR</v>
      </c>
      <c r="D88" t="str">
        <f>VLOOKUP(B88,[1]Sheet1!$B:$D,3,0)</f>
        <v>Medianas</v>
      </c>
      <c r="E88" t="s">
        <v>15</v>
      </c>
      <c r="F88" s="2">
        <v>19.824278879622359</v>
      </c>
      <c r="G88" s="2">
        <v>0</v>
      </c>
      <c r="H88" s="2">
        <v>0</v>
      </c>
      <c r="I88" s="2">
        <v>0</v>
      </c>
      <c r="J88" s="18">
        <v>19.824278879622359</v>
      </c>
      <c r="K88" s="2">
        <v>10.28734171212434</v>
      </c>
      <c r="L88" s="2">
        <v>0</v>
      </c>
      <c r="M88" s="2">
        <v>4.461256603613621</v>
      </c>
      <c r="N88" s="2">
        <v>0.99999999999999989</v>
      </c>
      <c r="O88" s="19">
        <v>10.260033425519349</v>
      </c>
    </row>
    <row r="89" spans="1:19" x14ac:dyDescent="0.55000000000000004">
      <c r="A89">
        <v>85</v>
      </c>
      <c r="B89">
        <v>2006</v>
      </c>
      <c r="C89" t="str">
        <f>VLOOKUP(B89,[1]Sheet1!$B:$C,2,0)</f>
        <v>FINECOOP</v>
      </c>
      <c r="D89" t="str">
        <f>VLOOKUP(B89,[1]Sheet1!$B:$D,3,0)</f>
        <v>Micro 1</v>
      </c>
      <c r="E89" t="s">
        <v>19</v>
      </c>
      <c r="F89" s="2">
        <v>17.71528665583552</v>
      </c>
      <c r="G89" s="2">
        <v>0</v>
      </c>
      <c r="H89" s="2">
        <v>0</v>
      </c>
      <c r="I89" s="2">
        <v>0</v>
      </c>
      <c r="J89" s="18">
        <v>17.71528665583552</v>
      </c>
      <c r="K89" s="2">
        <v>9.4259493776096921</v>
      </c>
      <c r="L89" s="2">
        <v>0</v>
      </c>
      <c r="M89" s="2">
        <v>6</v>
      </c>
      <c r="N89" s="2">
        <v>1</v>
      </c>
      <c r="O89" s="19">
        <v>9.4156246091273825</v>
      </c>
    </row>
    <row r="90" spans="1:19" x14ac:dyDescent="0.55000000000000004">
      <c r="A90">
        <v>86</v>
      </c>
      <c r="B90">
        <v>2012</v>
      </c>
      <c r="C90" t="str">
        <f>VLOOKUP(B90,[1]Sheet1!$B:$C,2,0)</f>
        <v xml:space="preserve">COOSANANDRESITO </v>
      </c>
      <c r="D90" t="str">
        <f>VLOOKUP(B90,[1]Sheet1!$B:$D,3,0)</f>
        <v>Micro 2</v>
      </c>
      <c r="E90" t="s">
        <v>19</v>
      </c>
      <c r="F90" s="2">
        <v>17.86575851393189</v>
      </c>
      <c r="G90" s="2">
        <v>0</v>
      </c>
      <c r="H90" s="2">
        <v>23.87</v>
      </c>
      <c r="I90" s="2">
        <v>0</v>
      </c>
      <c r="J90" s="18">
        <v>18.427427502338631</v>
      </c>
      <c r="K90" s="2">
        <v>11</v>
      </c>
      <c r="L90" s="2">
        <v>0</v>
      </c>
      <c r="M90" s="2">
        <v>0</v>
      </c>
      <c r="N90" s="2">
        <v>1.5</v>
      </c>
      <c r="O90" s="19">
        <v>9.3071668211227152</v>
      </c>
    </row>
    <row r="91" spans="1:19" x14ac:dyDescent="0.55000000000000004">
      <c r="A91">
        <v>87</v>
      </c>
      <c r="B91">
        <v>2021</v>
      </c>
      <c r="C91" t="str">
        <f>VLOOKUP(B91,[1]Sheet1!$B:$C,2,0)</f>
        <v>COESCOOP</v>
      </c>
      <c r="D91" t="str">
        <f>VLOOKUP(B91,[1]Sheet1!$B:$D,3,0)</f>
        <v>Micro 2</v>
      </c>
      <c r="E91" t="s">
        <v>19</v>
      </c>
      <c r="F91" s="2">
        <v>23.507614225020031</v>
      </c>
      <c r="G91" s="2">
        <v>0</v>
      </c>
      <c r="H91" s="2">
        <v>0</v>
      </c>
      <c r="I91" s="2">
        <v>0</v>
      </c>
      <c r="J91" s="18">
        <v>23.507614225020031</v>
      </c>
      <c r="K91" s="2">
        <v>11.63131454931467</v>
      </c>
      <c r="L91" s="2">
        <v>0</v>
      </c>
      <c r="M91" s="2">
        <v>4.0741542919800011</v>
      </c>
      <c r="N91" s="2">
        <v>1.6570058426380629</v>
      </c>
      <c r="O91" s="19">
        <v>11.370747971592291</v>
      </c>
    </row>
    <row r="92" spans="1:19" x14ac:dyDescent="0.55000000000000004">
      <c r="A92">
        <v>88</v>
      </c>
      <c r="B92">
        <v>2024</v>
      </c>
      <c r="C92" t="str">
        <f>VLOOKUP(B92,[1]Sheet1!$B:$C,2,0)</f>
        <v>COOPROFESIONALES LTDA.</v>
      </c>
      <c r="D92" t="str">
        <f>VLOOKUP(B92,[1]Sheet1!$B:$D,3,0)</f>
        <v>Micro 1</v>
      </c>
      <c r="E92" t="s">
        <v>19</v>
      </c>
      <c r="F92" s="2">
        <v>14.8653320122363</v>
      </c>
      <c r="G92" s="2">
        <v>0</v>
      </c>
      <c r="H92" s="2">
        <v>0</v>
      </c>
      <c r="I92" s="2">
        <v>0</v>
      </c>
      <c r="J92" s="18">
        <v>14.8653320122363</v>
      </c>
      <c r="K92" s="2">
        <v>8.8256065099358718</v>
      </c>
      <c r="L92" s="2">
        <v>0</v>
      </c>
      <c r="M92" s="2">
        <v>9.5158781039826312</v>
      </c>
      <c r="N92" s="2">
        <v>4</v>
      </c>
      <c r="O92" s="19">
        <v>8.8223518190877446</v>
      </c>
    </row>
    <row r="93" spans="1:19" x14ac:dyDescent="0.55000000000000004">
      <c r="A93">
        <v>89</v>
      </c>
      <c r="B93">
        <v>2028</v>
      </c>
      <c r="C93" t="str">
        <f>VLOOKUP(B93,[1]Sheet1!$B:$C,2,0)</f>
        <v>COOPCLERO LTDA.</v>
      </c>
      <c r="D93" t="str">
        <f>VLOOKUP(B93,[1]Sheet1!$B:$D,3,0)</f>
        <v>Micro 2</v>
      </c>
      <c r="E93" t="s">
        <v>19</v>
      </c>
      <c r="F93" s="2">
        <v>21.837398373983739</v>
      </c>
      <c r="G93" s="2">
        <v>0</v>
      </c>
      <c r="H93" s="2">
        <v>0</v>
      </c>
      <c r="I93" s="2">
        <v>0</v>
      </c>
      <c r="J93" s="18">
        <v>21.837398373983739</v>
      </c>
      <c r="K93" s="2">
        <v>8.6860945487557011</v>
      </c>
      <c r="L93" s="2">
        <v>0</v>
      </c>
      <c r="M93" s="2">
        <v>0</v>
      </c>
      <c r="N93" s="2">
        <v>2.5</v>
      </c>
      <c r="O93" s="19">
        <v>8.6694993833477003</v>
      </c>
    </row>
    <row r="94" spans="1:19" x14ac:dyDescent="0.55000000000000004">
      <c r="A94">
        <v>90</v>
      </c>
      <c r="B94">
        <v>2058</v>
      </c>
      <c r="C94" t="str">
        <f>VLOOKUP(B94,[1]Sheet1!$B:$C,2,0)</f>
        <v>CEMCOP</v>
      </c>
      <c r="D94" t="str">
        <f>VLOOKUP(B94,[1]Sheet1!$B:$D,3,0)</f>
        <v>Micro 1</v>
      </c>
      <c r="E94" t="s">
        <v>15</v>
      </c>
      <c r="F94" s="2">
        <v>20.54482526144275</v>
      </c>
      <c r="G94" s="2">
        <v>18.989999999999991</v>
      </c>
      <c r="H94" s="2">
        <v>0</v>
      </c>
      <c r="I94" s="2">
        <v>0</v>
      </c>
      <c r="J94" s="18">
        <v>20.41811261704321</v>
      </c>
      <c r="K94" s="2">
        <v>10.42118606465746</v>
      </c>
      <c r="L94" s="2">
        <v>2.0000000000000009</v>
      </c>
      <c r="M94" s="2">
        <v>10.68973779198731</v>
      </c>
      <c r="N94" s="2">
        <v>1.2</v>
      </c>
      <c r="O94" s="19">
        <v>10.419596549166419</v>
      </c>
    </row>
    <row r="95" spans="1:19" x14ac:dyDescent="0.55000000000000004">
      <c r="A95">
        <v>91</v>
      </c>
      <c r="B95">
        <v>2077</v>
      </c>
      <c r="C95" t="str">
        <f>VLOOKUP(B95,[1]Sheet1!$B:$C,2,0)</f>
        <v>COOPCARVAJAL</v>
      </c>
      <c r="D95" t="str">
        <f>VLOOKUP(B95,[1]Sheet1!$B:$D,3,0)</f>
        <v>Pequeñas</v>
      </c>
      <c r="E95" t="s">
        <v>15</v>
      </c>
      <c r="F95" s="2">
        <v>19.281263227759201</v>
      </c>
      <c r="G95" s="2">
        <v>15.5</v>
      </c>
      <c r="H95" s="2">
        <v>0</v>
      </c>
      <c r="I95" s="2">
        <v>0</v>
      </c>
      <c r="J95" s="18">
        <v>18.837339147757891</v>
      </c>
      <c r="K95" s="2">
        <v>9.3613857410502668</v>
      </c>
      <c r="L95" s="2">
        <v>0</v>
      </c>
      <c r="M95" s="2">
        <v>5.8875677372408362</v>
      </c>
      <c r="N95" s="2">
        <v>0</v>
      </c>
      <c r="O95" s="19">
        <v>9.3068948557448792</v>
      </c>
    </row>
    <row r="96" spans="1:19" x14ac:dyDescent="0.55000000000000004">
      <c r="A96">
        <v>92</v>
      </c>
      <c r="B96">
        <v>2078</v>
      </c>
      <c r="C96" t="str">
        <f>VLOOKUP(B96,[1]Sheet1!$B:$C,2,0)</f>
        <v>COOTRAIPI</v>
      </c>
      <c r="D96" t="str">
        <f>VLOOKUP(B96,[1]Sheet1!$B:$D,3,0)</f>
        <v>Pequeñas</v>
      </c>
      <c r="E96" t="s">
        <v>15</v>
      </c>
      <c r="F96" s="2">
        <v>23.3157105901888</v>
      </c>
      <c r="G96" s="2">
        <v>0</v>
      </c>
      <c r="H96" s="2">
        <v>0</v>
      </c>
      <c r="I96" s="2">
        <v>0</v>
      </c>
      <c r="J96" s="18">
        <v>23.3157105901888</v>
      </c>
      <c r="K96" s="2">
        <v>6.9734204922359639</v>
      </c>
      <c r="L96" s="2">
        <v>2</v>
      </c>
      <c r="M96" s="2">
        <v>0</v>
      </c>
      <c r="N96" s="2">
        <v>2.2113669903318809</v>
      </c>
      <c r="O96" s="19">
        <v>6.6152623599432427</v>
      </c>
    </row>
    <row r="97" spans="1:19" x14ac:dyDescent="0.55000000000000004">
      <c r="A97">
        <v>93</v>
      </c>
      <c r="B97">
        <v>2109</v>
      </c>
      <c r="C97" t="str">
        <f>VLOOKUP(B97,[1]Sheet1!$B:$C,2,0)</f>
        <v>SIGLOXX</v>
      </c>
      <c r="D97" t="str">
        <f>VLOOKUP(B97,[1]Sheet1!$B:$D,3,0)</f>
        <v>Micro 2</v>
      </c>
      <c r="E97" t="s">
        <v>15</v>
      </c>
      <c r="F97" s="2">
        <v>25.090676700126959</v>
      </c>
      <c r="G97" s="2">
        <v>0</v>
      </c>
      <c r="H97" s="2">
        <v>0</v>
      </c>
      <c r="I97" s="2">
        <v>0</v>
      </c>
      <c r="J97" s="18">
        <v>25.090676700126959</v>
      </c>
      <c r="K97" s="2">
        <v>9.4556578947368415</v>
      </c>
      <c r="L97" s="2">
        <v>1</v>
      </c>
      <c r="M97" s="2">
        <v>5.6883913598451752</v>
      </c>
      <c r="N97" s="2">
        <v>1</v>
      </c>
      <c r="O97" s="19">
        <v>7.9678482519245746</v>
      </c>
    </row>
    <row r="98" spans="1:19" x14ac:dyDescent="0.55000000000000004">
      <c r="A98">
        <v>94</v>
      </c>
      <c r="B98">
        <v>2130</v>
      </c>
      <c r="C98" t="str">
        <f>VLOOKUP(B98,[1]Sheet1!$B:$C,2,0)</f>
        <v>MULTIROBLE</v>
      </c>
      <c r="D98" t="str">
        <f>VLOOKUP(B98,[1]Sheet1!$B:$D,3,0)</f>
        <v>Pequeñas</v>
      </c>
      <c r="E98" t="s">
        <v>15</v>
      </c>
      <c r="F98" s="2">
        <v>16.90228327431435</v>
      </c>
      <c r="G98" s="2">
        <v>0</v>
      </c>
      <c r="H98" s="2">
        <v>0</v>
      </c>
      <c r="I98" s="2">
        <v>0</v>
      </c>
      <c r="J98" s="18">
        <v>16.90228327431435</v>
      </c>
      <c r="K98" s="2">
        <v>8.0822500183118393</v>
      </c>
      <c r="L98" s="2">
        <v>0</v>
      </c>
      <c r="M98" s="2">
        <v>9.2099895441260031</v>
      </c>
      <c r="N98" s="2">
        <v>0.99999999999999989</v>
      </c>
      <c r="O98" s="19">
        <v>7.9934880838134212</v>
      </c>
    </row>
    <row r="99" spans="1:19" x14ac:dyDescent="0.55000000000000004">
      <c r="A99">
        <v>95</v>
      </c>
      <c r="B99">
        <v>2196</v>
      </c>
      <c r="C99" t="str">
        <f>VLOOKUP(B99,[1]Sheet1!$B:$C,2,0)</f>
        <v>COUNAL</v>
      </c>
      <c r="D99" t="str">
        <f>VLOOKUP(B99,[1]Sheet1!$B:$D,3,0)</f>
        <v>Micro 2</v>
      </c>
      <c r="E99" t="s">
        <v>15</v>
      </c>
      <c r="F99" s="2">
        <v>19.029350060704171</v>
      </c>
      <c r="G99" s="2">
        <v>0</v>
      </c>
      <c r="H99" s="2">
        <v>0</v>
      </c>
      <c r="I99" s="2">
        <v>0</v>
      </c>
      <c r="J99" s="18">
        <v>19.029350060704171</v>
      </c>
      <c r="K99" s="2">
        <v>11.44497717984021</v>
      </c>
      <c r="L99" s="2">
        <v>0</v>
      </c>
      <c r="M99" s="2">
        <v>4</v>
      </c>
      <c r="N99" s="2">
        <v>0</v>
      </c>
      <c r="O99" s="19">
        <v>11.43748758416519</v>
      </c>
    </row>
    <row r="100" spans="1:19" x14ac:dyDescent="0.55000000000000004">
      <c r="A100">
        <v>96</v>
      </c>
      <c r="B100">
        <v>2199</v>
      </c>
      <c r="C100" t="str">
        <f>VLOOKUP(B100,[1]Sheet1!$B:$C,2,0)</f>
        <v>MANUELITACOOP</v>
      </c>
      <c r="D100" t="str">
        <f>VLOOKUP(B100,[1]Sheet1!$B:$D,3,0)</f>
        <v>Pequeñas</v>
      </c>
      <c r="E100" t="s">
        <v>15</v>
      </c>
      <c r="F100" s="2">
        <v>23.038654899338422</v>
      </c>
      <c r="G100" s="2">
        <v>13.35</v>
      </c>
      <c r="H100" s="2">
        <v>8.08</v>
      </c>
      <c r="I100" s="2">
        <v>0</v>
      </c>
      <c r="J100" s="18">
        <v>21.242061782318011</v>
      </c>
      <c r="K100" s="2">
        <v>10.087160644857709</v>
      </c>
      <c r="L100" s="2">
        <v>0</v>
      </c>
      <c r="M100" s="2">
        <v>5.0041397196788822</v>
      </c>
      <c r="N100" s="2">
        <v>1</v>
      </c>
      <c r="O100" s="19">
        <v>9.9663703832686998</v>
      </c>
    </row>
    <row r="101" spans="1:19" x14ac:dyDescent="0.55000000000000004">
      <c r="A101">
        <v>97</v>
      </c>
      <c r="B101">
        <v>2223</v>
      </c>
      <c r="C101" t="str">
        <f>VLOOKUP(B101,[1]Sheet1!$B:$C,2,0)</f>
        <v>MULTIACOOP</v>
      </c>
      <c r="D101" t="str">
        <f>VLOOKUP(B101,[1]Sheet1!$B:$D,3,0)</f>
        <v>Micro 2</v>
      </c>
      <c r="E101" t="s">
        <v>15</v>
      </c>
      <c r="F101" s="2">
        <v>25.740526938683502</v>
      </c>
      <c r="G101" s="2">
        <v>0</v>
      </c>
      <c r="H101" s="2">
        <v>0</v>
      </c>
      <c r="I101" s="2">
        <v>0</v>
      </c>
      <c r="J101" s="18">
        <v>25.740526938683502</v>
      </c>
      <c r="K101" s="2">
        <v>8.5697970598309485</v>
      </c>
      <c r="L101" s="2">
        <v>0</v>
      </c>
      <c r="M101" s="2">
        <v>0</v>
      </c>
      <c r="N101" s="2">
        <v>2.5299999999999998</v>
      </c>
      <c r="O101" s="19">
        <v>8.3521895389579814</v>
      </c>
    </row>
    <row r="102" spans="1:19" x14ac:dyDescent="0.55000000000000004">
      <c r="A102">
        <v>98</v>
      </c>
      <c r="B102">
        <v>2231</v>
      </c>
      <c r="C102" t="str">
        <f>VLOOKUP(B102,[1]Sheet1!$B:$C,2,0)</f>
        <v>MULTIEMPRESAS</v>
      </c>
      <c r="D102" t="str">
        <f>VLOOKUP(B102,[1]Sheet1!$B:$D,3,0)</f>
        <v>Micro 2</v>
      </c>
      <c r="E102" t="s">
        <v>15</v>
      </c>
      <c r="F102" s="2">
        <v>17.786660368726999</v>
      </c>
      <c r="G102" s="2">
        <v>0</v>
      </c>
      <c r="H102" s="2">
        <v>0</v>
      </c>
      <c r="I102" s="2">
        <v>0</v>
      </c>
      <c r="J102" s="18">
        <v>17.786660368726999</v>
      </c>
      <c r="K102" s="2">
        <v>9.8294308968256612</v>
      </c>
      <c r="L102" s="2">
        <v>0</v>
      </c>
      <c r="M102" s="2">
        <v>6.1700000000000017</v>
      </c>
      <c r="N102" s="2">
        <v>0</v>
      </c>
      <c r="O102" s="19">
        <v>9.8197588766039399</v>
      </c>
    </row>
    <row r="103" spans="1:19" x14ac:dyDescent="0.55000000000000004">
      <c r="A103">
        <v>99</v>
      </c>
      <c r="B103">
        <v>2246</v>
      </c>
      <c r="C103" t="str">
        <f>VLOOKUP(B103,[1]Sheet1!$B:$C,2,0)</f>
        <v>COOTRAIM</v>
      </c>
      <c r="D103" t="str">
        <f>VLOOKUP(B103,[1]Sheet1!$B:$D,3,0)</f>
        <v>Pequeñas</v>
      </c>
      <c r="E103" t="s">
        <v>15</v>
      </c>
      <c r="F103" s="2">
        <v>18.623863138145978</v>
      </c>
      <c r="G103" s="2">
        <v>0</v>
      </c>
      <c r="H103" s="2">
        <v>0</v>
      </c>
      <c r="I103" s="2">
        <v>40.92</v>
      </c>
      <c r="J103" s="18">
        <v>18.74057622708332</v>
      </c>
      <c r="K103" s="2">
        <v>8.7384142886382179</v>
      </c>
      <c r="L103" s="2">
        <v>0.08</v>
      </c>
      <c r="M103" s="2">
        <v>4</v>
      </c>
      <c r="N103" s="2">
        <v>1.9221794558236469</v>
      </c>
      <c r="O103" s="19">
        <v>8.1024652401055555</v>
      </c>
      <c r="Q103" s="2">
        <v>40.92</v>
      </c>
      <c r="R103" s="2">
        <v>0</v>
      </c>
      <c r="S103" s="2">
        <v>40.92</v>
      </c>
    </row>
    <row r="104" spans="1:19" x14ac:dyDescent="0.55000000000000004">
      <c r="A104">
        <v>100</v>
      </c>
      <c r="B104">
        <v>2336</v>
      </c>
      <c r="C104" t="str">
        <f>VLOOKUP(B104,[1]Sheet1!$B:$C,2,0)</f>
        <v>CANAPRO</v>
      </c>
      <c r="D104" t="str">
        <f>VLOOKUP(B104,[1]Sheet1!$B:$D,3,0)</f>
        <v>Grandes</v>
      </c>
      <c r="E104" t="s">
        <v>21</v>
      </c>
      <c r="F104" s="2">
        <v>17.265380250158859</v>
      </c>
      <c r="G104" s="2">
        <v>0</v>
      </c>
      <c r="H104" s="2">
        <v>0</v>
      </c>
      <c r="I104" s="2">
        <v>0</v>
      </c>
      <c r="J104" s="18">
        <v>17.265380250158859</v>
      </c>
      <c r="K104" s="2">
        <v>10.598317322884579</v>
      </c>
      <c r="L104" s="2">
        <v>0</v>
      </c>
      <c r="M104" s="2">
        <v>3.385410334346505</v>
      </c>
      <c r="N104" s="2">
        <v>0.25577010650658211</v>
      </c>
      <c r="O104" s="19">
        <v>9.7935421226533439</v>
      </c>
    </row>
    <row r="105" spans="1:19" x14ac:dyDescent="0.55000000000000004">
      <c r="A105">
        <v>101</v>
      </c>
      <c r="B105">
        <v>2337</v>
      </c>
      <c r="C105" t="str">
        <f>VLOOKUP(B105,[1]Sheet1!$B:$C,2,0)</f>
        <v>COOMULNORBOY</v>
      </c>
      <c r="D105" t="str">
        <f>VLOOKUP(B105,[1]Sheet1!$B:$D,3,0)</f>
        <v>Micro 1</v>
      </c>
      <c r="E105" t="s">
        <v>21</v>
      </c>
      <c r="F105" s="2">
        <v>19.136855891279321</v>
      </c>
      <c r="G105" s="2">
        <v>0</v>
      </c>
      <c r="H105" s="2">
        <v>0</v>
      </c>
      <c r="I105" s="2">
        <v>0</v>
      </c>
      <c r="J105" s="18">
        <v>19.136855891279321</v>
      </c>
      <c r="K105" s="2">
        <v>8.9549481153223862</v>
      </c>
      <c r="L105" s="2">
        <v>0</v>
      </c>
      <c r="M105" s="2">
        <v>0</v>
      </c>
      <c r="N105" s="2">
        <v>3.04</v>
      </c>
      <c r="O105" s="19">
        <v>8.4098797055838386</v>
      </c>
    </row>
    <row r="106" spans="1:19" x14ac:dyDescent="0.55000000000000004">
      <c r="A106">
        <v>102</v>
      </c>
      <c r="B106">
        <v>2392</v>
      </c>
      <c r="C106" t="str">
        <f>VLOOKUP(B106,[1]Sheet1!$B:$C,2,0)</f>
        <v>COOMEC</v>
      </c>
      <c r="D106" t="str">
        <f>VLOOKUP(B106,[1]Sheet1!$B:$D,3,0)</f>
        <v>Pequeñas</v>
      </c>
      <c r="E106" t="s">
        <v>22</v>
      </c>
      <c r="F106" s="2">
        <v>24.709148899227628</v>
      </c>
      <c r="G106" s="2">
        <v>0</v>
      </c>
      <c r="H106" s="2">
        <v>0</v>
      </c>
      <c r="I106" s="2">
        <v>0</v>
      </c>
      <c r="J106" s="18">
        <v>24.709148899227628</v>
      </c>
      <c r="K106" s="2">
        <v>11.81616463273811</v>
      </c>
      <c r="L106" s="2">
        <v>0</v>
      </c>
      <c r="M106" s="2">
        <v>8.6023427808448787</v>
      </c>
      <c r="N106" s="2">
        <v>3.25924771416862</v>
      </c>
      <c r="O106" s="19">
        <v>11.520622543907351</v>
      </c>
    </row>
    <row r="107" spans="1:19" x14ac:dyDescent="0.55000000000000004">
      <c r="A107">
        <v>103</v>
      </c>
      <c r="B107">
        <v>2398</v>
      </c>
      <c r="C107" t="str">
        <f>VLOOKUP(B107,[1]Sheet1!$B:$C,2,0)</f>
        <v>COEDUCADORES BOYACA</v>
      </c>
      <c r="D107" t="str">
        <f>VLOOKUP(B107,[1]Sheet1!$B:$D,3,0)</f>
        <v>Grandes</v>
      </c>
      <c r="E107" t="s">
        <v>21</v>
      </c>
      <c r="F107" s="2">
        <v>17.47041961780209</v>
      </c>
      <c r="G107" s="2">
        <v>0</v>
      </c>
      <c r="H107" s="2">
        <v>0</v>
      </c>
      <c r="I107" s="2">
        <v>0</v>
      </c>
      <c r="J107" s="18">
        <v>17.47041961780209</v>
      </c>
      <c r="K107" s="2">
        <v>10.30083943513457</v>
      </c>
      <c r="L107" s="2">
        <v>0</v>
      </c>
      <c r="M107" s="2">
        <v>10.58025919732442</v>
      </c>
      <c r="N107" s="2">
        <v>1</v>
      </c>
      <c r="O107" s="19">
        <v>10.213199851821081</v>
      </c>
    </row>
    <row r="108" spans="1:19" x14ac:dyDescent="0.55000000000000004">
      <c r="A108">
        <v>104</v>
      </c>
      <c r="B108">
        <v>2426</v>
      </c>
      <c r="C108" t="str">
        <f>VLOOKUP(B108,[1]Sheet1!$B:$C,2,0)</f>
        <v>CONFIAMOS</v>
      </c>
      <c r="D108" t="str">
        <f>VLOOKUP(B108,[1]Sheet1!$B:$D,3,0)</f>
        <v>Micro 1</v>
      </c>
      <c r="E108" t="s">
        <v>23</v>
      </c>
      <c r="F108" s="2">
        <v>18.466027969556599</v>
      </c>
      <c r="G108" s="2">
        <v>0</v>
      </c>
      <c r="H108" s="2">
        <v>0</v>
      </c>
      <c r="I108" s="2">
        <v>46</v>
      </c>
      <c r="J108" s="18">
        <v>18.56989186334545</v>
      </c>
      <c r="K108" s="2">
        <v>10.91153106658056</v>
      </c>
      <c r="L108" s="2">
        <v>0</v>
      </c>
      <c r="M108" s="2">
        <v>5.0435587773781796</v>
      </c>
      <c r="N108" s="2">
        <v>1</v>
      </c>
      <c r="O108" s="19">
        <v>10.633273624026129</v>
      </c>
      <c r="Q108" s="2">
        <v>46</v>
      </c>
      <c r="R108" s="2">
        <v>0</v>
      </c>
      <c r="S108" s="2">
        <v>46</v>
      </c>
    </row>
    <row r="109" spans="1:19" x14ac:dyDescent="0.55000000000000004">
      <c r="A109">
        <v>105</v>
      </c>
      <c r="B109">
        <v>2434</v>
      </c>
      <c r="C109" t="str">
        <f>VLOOKUP(B109,[1]Sheet1!$B:$C,2,0)</f>
        <v>COMERCIACOOP</v>
      </c>
      <c r="D109" t="str">
        <f>VLOOKUP(B109,[1]Sheet1!$B:$D,3,0)</f>
        <v>Micro 1</v>
      </c>
      <c r="E109" t="s">
        <v>21</v>
      </c>
      <c r="F109" s="2">
        <v>24.493986394432891</v>
      </c>
      <c r="G109" s="2">
        <v>0</v>
      </c>
      <c r="H109" s="2">
        <v>24.170769230769231</v>
      </c>
      <c r="I109" s="2">
        <v>34.680506572094338</v>
      </c>
      <c r="J109" s="18">
        <v>28.865812114218169</v>
      </c>
      <c r="K109" s="2">
        <v>7.5400661662373736</v>
      </c>
      <c r="L109" s="2">
        <v>0</v>
      </c>
      <c r="M109" s="2">
        <v>6.4954460947560131</v>
      </c>
      <c r="N109" s="2">
        <v>0.99999999999999989</v>
      </c>
      <c r="O109" s="19">
        <v>7.4782313086906287</v>
      </c>
      <c r="Q109" s="2">
        <v>34.930555161404747</v>
      </c>
      <c r="R109" s="2">
        <v>23.87</v>
      </c>
      <c r="S109" s="2">
        <v>34.680506572094338</v>
      </c>
    </row>
    <row r="110" spans="1:19" x14ac:dyDescent="0.55000000000000004">
      <c r="A110">
        <v>106</v>
      </c>
      <c r="B110">
        <v>2483</v>
      </c>
      <c r="C110" t="str">
        <f>VLOOKUP(B110,[1]Sheet1!$B:$C,2,0)</f>
        <v>COOPINEM</v>
      </c>
      <c r="D110" t="str">
        <f>VLOOKUP(B110,[1]Sheet1!$B:$D,3,0)</f>
        <v>Micro 2</v>
      </c>
      <c r="E110" t="s">
        <v>24</v>
      </c>
      <c r="F110" s="2">
        <v>16.5046413094149</v>
      </c>
      <c r="G110" s="2">
        <v>0</v>
      </c>
      <c r="H110" s="2">
        <v>0</v>
      </c>
      <c r="I110" s="2">
        <v>0</v>
      </c>
      <c r="J110" s="18">
        <v>16.5046413094149</v>
      </c>
      <c r="K110" s="2">
        <v>10.89715189325325</v>
      </c>
      <c r="L110" s="2">
        <v>0</v>
      </c>
      <c r="M110" s="2">
        <v>0</v>
      </c>
      <c r="N110" s="2">
        <v>0</v>
      </c>
      <c r="O110" s="19">
        <v>10.858375753596849</v>
      </c>
    </row>
    <row r="111" spans="1:19" x14ac:dyDescent="0.55000000000000004">
      <c r="A111">
        <v>107</v>
      </c>
      <c r="B111">
        <v>2506</v>
      </c>
      <c r="C111" t="str">
        <f>VLOOKUP(B111,[1]Sheet1!$B:$C,2,0)</f>
        <v>COOPEMTOL</v>
      </c>
      <c r="D111" t="str">
        <f>VLOOKUP(B111,[1]Sheet1!$B:$D,3,0)</f>
        <v>Grandes</v>
      </c>
      <c r="E111" t="s">
        <v>24</v>
      </c>
      <c r="F111" s="2">
        <v>13.487791956718249</v>
      </c>
      <c r="G111" s="2">
        <v>12.68</v>
      </c>
      <c r="H111" s="2">
        <v>16.274036549707599</v>
      </c>
      <c r="I111" s="2">
        <v>0</v>
      </c>
      <c r="J111" s="18">
        <v>13.63600841782752</v>
      </c>
      <c r="K111" s="2">
        <v>13.238453209263779</v>
      </c>
      <c r="L111" s="2">
        <v>0</v>
      </c>
      <c r="M111" s="2">
        <v>8</v>
      </c>
      <c r="N111" s="2">
        <v>1</v>
      </c>
      <c r="O111" s="19">
        <v>13.147332078290679</v>
      </c>
    </row>
    <row r="112" spans="1:19" x14ac:dyDescent="0.55000000000000004">
      <c r="A112">
        <v>108</v>
      </c>
      <c r="B112">
        <v>2520</v>
      </c>
      <c r="C112" t="str">
        <f>VLOOKUP(B112,[1]Sheet1!$B:$C,2,0)</f>
        <v>COOPSANSIMON</v>
      </c>
      <c r="D112" t="str">
        <f>VLOOKUP(B112,[1]Sheet1!$B:$D,3,0)</f>
        <v>Micro 2</v>
      </c>
      <c r="E112" t="s">
        <v>24</v>
      </c>
      <c r="F112" s="2">
        <v>20.70230015247223</v>
      </c>
      <c r="G112" s="2">
        <v>0</v>
      </c>
      <c r="H112" s="2">
        <v>0</v>
      </c>
      <c r="I112" s="2">
        <v>0</v>
      </c>
      <c r="J112" s="18">
        <v>20.70230015247223</v>
      </c>
      <c r="K112" s="2">
        <v>9.024400723529725</v>
      </c>
      <c r="L112" s="2">
        <v>0</v>
      </c>
      <c r="M112" s="2">
        <v>0</v>
      </c>
      <c r="N112" s="2">
        <v>0.18062814394855101</v>
      </c>
      <c r="O112" s="19">
        <v>8.5340039453477203</v>
      </c>
    </row>
    <row r="113" spans="1:19" x14ac:dyDescent="0.55000000000000004">
      <c r="A113">
        <v>109</v>
      </c>
      <c r="B113">
        <v>2525</v>
      </c>
      <c r="C113" t="str">
        <f>VLOOKUP(B113,[1]Sheet1!$B:$C,2,0)</f>
        <v>COOPJUDICIAL</v>
      </c>
      <c r="D113" t="str">
        <f>VLOOKUP(B113,[1]Sheet1!$B:$D,3,0)</f>
        <v>Micro 1</v>
      </c>
      <c r="E113" t="s">
        <v>24</v>
      </c>
      <c r="F113" s="2">
        <v>20.10200417321704</v>
      </c>
      <c r="G113" s="2">
        <v>0</v>
      </c>
      <c r="H113" s="2">
        <v>0</v>
      </c>
      <c r="I113" s="2">
        <v>0</v>
      </c>
      <c r="J113" s="18">
        <v>20.10200417321704</v>
      </c>
      <c r="K113" s="2">
        <v>11.30585628282328</v>
      </c>
      <c r="L113" s="2">
        <v>0</v>
      </c>
      <c r="M113" s="2">
        <v>3.04</v>
      </c>
      <c r="N113" s="2">
        <v>1.69</v>
      </c>
      <c r="O113" s="19">
        <v>11.21593165123431</v>
      </c>
    </row>
    <row r="114" spans="1:19" x14ac:dyDescent="0.55000000000000004">
      <c r="A114">
        <v>110</v>
      </c>
      <c r="B114">
        <v>2540</v>
      </c>
      <c r="C114" t="str">
        <f>VLOOKUP(B114,[1]Sheet1!$B:$C,2,0)</f>
        <v>COOFINANCIAR</v>
      </c>
      <c r="D114" t="str">
        <f>VLOOKUP(B114,[1]Sheet1!$B:$D,3,0)</f>
        <v>Micro 2</v>
      </c>
      <c r="E114" t="s">
        <v>24</v>
      </c>
      <c r="F114" s="2">
        <v>24.107493251289611</v>
      </c>
      <c r="G114" s="2">
        <v>0</v>
      </c>
      <c r="H114" s="2">
        <v>0</v>
      </c>
      <c r="I114" s="2">
        <v>35.06574843330349</v>
      </c>
      <c r="J114" s="18">
        <v>27.288792766851252</v>
      </c>
      <c r="K114" s="2">
        <v>10.49582717026418</v>
      </c>
      <c r="L114" s="2">
        <v>0</v>
      </c>
      <c r="M114" s="2">
        <v>3.3</v>
      </c>
      <c r="N114" s="2">
        <v>2.27</v>
      </c>
      <c r="O114" s="19">
        <v>10.07227107360761</v>
      </c>
      <c r="Q114" s="2">
        <v>35.06574843330349</v>
      </c>
      <c r="R114" s="2">
        <v>0</v>
      </c>
      <c r="S114" s="2">
        <v>35.06574843330349</v>
      </c>
    </row>
    <row r="115" spans="1:19" x14ac:dyDescent="0.55000000000000004">
      <c r="A115">
        <v>111</v>
      </c>
      <c r="B115">
        <v>2560</v>
      </c>
      <c r="C115" t="str">
        <f>VLOOKUP(B115,[1]Sheet1!$B:$C,2,0)</f>
        <v>COOMULTRAISS LTDA</v>
      </c>
      <c r="D115" t="str">
        <f>VLOOKUP(B115,[1]Sheet1!$B:$D,3,0)</f>
        <v>Micro 2</v>
      </c>
      <c r="E115" t="s">
        <v>24</v>
      </c>
      <c r="F115" s="2">
        <v>25.29962540822358</v>
      </c>
      <c r="G115" s="2">
        <v>0</v>
      </c>
      <c r="H115" s="2">
        <v>0</v>
      </c>
      <c r="I115" s="2">
        <v>0</v>
      </c>
      <c r="J115" s="18">
        <v>25.29962540822358</v>
      </c>
      <c r="K115" s="2">
        <v>12.934232519652459</v>
      </c>
      <c r="L115" s="2">
        <v>0</v>
      </c>
      <c r="M115" s="2">
        <v>0</v>
      </c>
      <c r="N115" s="2">
        <v>3.04</v>
      </c>
      <c r="O115" s="19">
        <v>12.92994763948319</v>
      </c>
    </row>
    <row r="116" spans="1:19" x14ac:dyDescent="0.55000000000000004">
      <c r="A116">
        <v>112</v>
      </c>
      <c r="B116">
        <v>2641</v>
      </c>
      <c r="C116" t="str">
        <f>VLOOKUP(B116,[1]Sheet1!$B:$C,2,0)</f>
        <v>CESCA</v>
      </c>
      <c r="D116" t="str">
        <f>VLOOKUP(B116,[1]Sheet1!$B:$D,3,0)</f>
        <v>Medianas</v>
      </c>
      <c r="E116" t="s">
        <v>25</v>
      </c>
      <c r="F116" s="2">
        <v>20.589734483389961</v>
      </c>
      <c r="G116" s="2">
        <v>0</v>
      </c>
      <c r="H116" s="2">
        <v>0</v>
      </c>
      <c r="I116" s="2">
        <v>0</v>
      </c>
      <c r="J116" s="18">
        <v>20.589734483389961</v>
      </c>
      <c r="K116" s="2">
        <v>9.2309606717129711</v>
      </c>
      <c r="L116" s="2">
        <v>0</v>
      </c>
      <c r="M116" s="2">
        <v>0</v>
      </c>
      <c r="N116" s="2">
        <v>1</v>
      </c>
      <c r="O116" s="19">
        <v>8.7794780354096069</v>
      </c>
    </row>
    <row r="117" spans="1:19" x14ac:dyDescent="0.55000000000000004">
      <c r="A117">
        <v>113</v>
      </c>
      <c r="B117">
        <v>2655</v>
      </c>
      <c r="C117" t="str">
        <f>VLOOKUP(B117,[1]Sheet1!$B:$C,2,0)</f>
        <v>COOTRACHEC</v>
      </c>
      <c r="D117" t="str">
        <f>VLOOKUP(B117,[1]Sheet1!$B:$D,3,0)</f>
        <v>Micro 1</v>
      </c>
      <c r="E117" t="s">
        <v>25</v>
      </c>
      <c r="F117" s="2">
        <v>23.186016207441281</v>
      </c>
      <c r="G117" s="2">
        <v>0</v>
      </c>
      <c r="H117" s="2">
        <v>0</v>
      </c>
      <c r="I117" s="2">
        <v>0</v>
      </c>
      <c r="J117" s="18">
        <v>23.186016207441281</v>
      </c>
      <c r="K117" s="2">
        <v>10.266373567577521</v>
      </c>
      <c r="L117" s="2">
        <v>0</v>
      </c>
      <c r="M117" s="2">
        <v>0</v>
      </c>
      <c r="N117" s="2">
        <v>0</v>
      </c>
      <c r="O117" s="19">
        <v>10.266373567577521</v>
      </c>
    </row>
    <row r="118" spans="1:19" x14ac:dyDescent="0.55000000000000004">
      <c r="A118">
        <v>114</v>
      </c>
      <c r="B118">
        <v>2660</v>
      </c>
      <c r="C118" t="str">
        <f>VLOOKUP(B118,[1]Sheet1!$B:$C,2,0)</f>
        <v>COOPROCAL</v>
      </c>
      <c r="D118" t="str">
        <f>VLOOKUP(B118,[1]Sheet1!$B:$D,3,0)</f>
        <v>Micro 1</v>
      </c>
      <c r="E118" t="s">
        <v>25</v>
      </c>
      <c r="F118" s="2">
        <v>24.824530808769811</v>
      </c>
      <c r="G118" s="2">
        <v>0</v>
      </c>
      <c r="H118" s="2">
        <v>0</v>
      </c>
      <c r="I118" s="2">
        <v>0</v>
      </c>
      <c r="J118" s="18">
        <v>24.824530808769811</v>
      </c>
      <c r="K118" s="2">
        <v>9.31827060564056</v>
      </c>
      <c r="L118" s="2">
        <v>0</v>
      </c>
      <c r="M118" s="2">
        <v>6.4501718213058421</v>
      </c>
      <c r="N118" s="2">
        <v>1.5</v>
      </c>
      <c r="O118" s="19">
        <v>9.1263775060023686</v>
      </c>
    </row>
    <row r="119" spans="1:19" x14ac:dyDescent="0.55000000000000004">
      <c r="A119">
        <v>115</v>
      </c>
      <c r="B119">
        <v>2675</v>
      </c>
      <c r="C119" t="str">
        <f>VLOOKUP(B119,[1]Sheet1!$B:$C,2,0)</f>
        <v>COOCALPRO</v>
      </c>
      <c r="D119" t="str">
        <f>VLOOKUP(B119,[1]Sheet1!$B:$D,3,0)</f>
        <v>Micro 1</v>
      </c>
      <c r="E119" t="s">
        <v>25</v>
      </c>
      <c r="F119" s="2">
        <v>16.832679853643569</v>
      </c>
      <c r="G119" s="2">
        <v>0</v>
      </c>
      <c r="H119" s="2">
        <v>0</v>
      </c>
      <c r="I119" s="2">
        <v>0</v>
      </c>
      <c r="J119" s="18">
        <v>16.832679853643569</v>
      </c>
      <c r="K119" s="2">
        <v>9.307221876553438</v>
      </c>
      <c r="L119" s="2">
        <v>0</v>
      </c>
      <c r="M119" s="2">
        <v>0</v>
      </c>
      <c r="N119" s="2">
        <v>3.0419999999999998</v>
      </c>
      <c r="O119" s="19">
        <v>7.9184646889976493</v>
      </c>
    </row>
    <row r="120" spans="1:19" x14ac:dyDescent="0.55000000000000004">
      <c r="A120">
        <v>116</v>
      </c>
      <c r="B120">
        <v>2688</v>
      </c>
      <c r="C120" t="str">
        <f>VLOOKUP(B120,[1]Sheet1!$B:$C,2,0)</f>
        <v>COOPSOCIAL</v>
      </c>
      <c r="D120" t="str">
        <f>VLOOKUP(B120,[1]Sheet1!$B:$D,3,0)</f>
        <v>Micro 2</v>
      </c>
      <c r="E120" t="s">
        <v>25</v>
      </c>
      <c r="F120" s="2">
        <v>15.91708552324962</v>
      </c>
      <c r="G120" s="2">
        <v>0</v>
      </c>
      <c r="H120" s="2">
        <v>0</v>
      </c>
      <c r="I120" s="2">
        <v>0</v>
      </c>
      <c r="J120" s="18">
        <v>15.91708552324962</v>
      </c>
      <c r="K120" s="2">
        <v>9.6674958993090065</v>
      </c>
      <c r="L120" s="2">
        <v>0</v>
      </c>
      <c r="M120" s="2">
        <v>0</v>
      </c>
      <c r="N120" s="2">
        <v>2.0199999999999991</v>
      </c>
      <c r="O120" s="19">
        <v>9.6333759794634943</v>
      </c>
    </row>
    <row r="121" spans="1:19" x14ac:dyDescent="0.55000000000000004">
      <c r="A121">
        <v>117</v>
      </c>
      <c r="B121">
        <v>2773</v>
      </c>
      <c r="C121" t="str">
        <f>VLOOKUP(B121,[1]Sheet1!$B:$C,2,0)</f>
        <v>COOFISAM</v>
      </c>
      <c r="D121" t="str">
        <f>VLOOKUP(B121,[1]Sheet1!$B:$D,3,0)</f>
        <v>Grandes</v>
      </c>
      <c r="E121" t="s">
        <v>26</v>
      </c>
      <c r="F121" s="2">
        <v>21.18252628704381</v>
      </c>
      <c r="G121" s="2">
        <v>0</v>
      </c>
      <c r="H121" s="2">
        <v>0</v>
      </c>
      <c r="I121" s="2">
        <v>25.73376386806342</v>
      </c>
      <c r="J121" s="18">
        <v>23.814902610279951</v>
      </c>
      <c r="K121" s="2">
        <v>9.4900705249553177</v>
      </c>
      <c r="L121" s="2">
        <v>0</v>
      </c>
      <c r="M121" s="2">
        <v>4.7619616471308994</v>
      </c>
      <c r="N121" s="2">
        <v>0.1622176012147945</v>
      </c>
      <c r="O121" s="19">
        <v>8.4519648926985305</v>
      </c>
      <c r="Q121" s="2">
        <v>25.748544131277502</v>
      </c>
      <c r="R121" s="2">
        <v>10.28</v>
      </c>
      <c r="S121" s="2">
        <v>25.73376386806342</v>
      </c>
    </row>
    <row r="122" spans="1:19" x14ac:dyDescent="0.55000000000000004">
      <c r="A122">
        <v>118</v>
      </c>
      <c r="B122">
        <v>2783</v>
      </c>
      <c r="C122" t="str">
        <f>VLOOKUP(B122,[1]Sheet1!$B:$C,2,0)</f>
        <v>UTRAHUILCA</v>
      </c>
      <c r="D122" t="str">
        <f>VLOOKUP(B122,[1]Sheet1!$B:$D,3,0)</f>
        <v>Megas</v>
      </c>
      <c r="E122" t="s">
        <v>26</v>
      </c>
      <c r="F122" s="2">
        <v>17.62984859189746</v>
      </c>
      <c r="G122" s="2">
        <v>0</v>
      </c>
      <c r="H122" s="2">
        <v>13.5</v>
      </c>
      <c r="I122" s="2">
        <v>25.869933993140311</v>
      </c>
      <c r="J122" s="18">
        <v>19.77904708454334</v>
      </c>
      <c r="K122" s="2">
        <v>9.4336955459410632</v>
      </c>
      <c r="L122" s="2">
        <v>0</v>
      </c>
      <c r="M122" s="2">
        <v>1.7374764418212509</v>
      </c>
      <c r="N122" s="2">
        <v>0.55435218625351323</v>
      </c>
      <c r="O122" s="19">
        <v>6.3307120746675123</v>
      </c>
      <c r="Q122" s="2">
        <v>25.869933993140311</v>
      </c>
      <c r="R122" s="2">
        <v>0</v>
      </c>
      <c r="S122" s="2">
        <v>25.869933993140311</v>
      </c>
    </row>
    <row r="123" spans="1:19" x14ac:dyDescent="0.55000000000000004">
      <c r="A123">
        <v>119</v>
      </c>
      <c r="B123">
        <v>2814</v>
      </c>
      <c r="C123" t="str">
        <f>VLOOKUP(B123,[1]Sheet1!$B:$C,2,0)</f>
        <v>CREDIFUTURO</v>
      </c>
      <c r="D123" t="str">
        <f>VLOOKUP(B123,[1]Sheet1!$B:$D,3,0)</f>
        <v>Micro 1</v>
      </c>
      <c r="E123" t="s">
        <v>26</v>
      </c>
      <c r="F123" s="2">
        <v>20.118996876666689</v>
      </c>
      <c r="G123" s="2">
        <v>0</v>
      </c>
      <c r="H123" s="2">
        <v>8.73</v>
      </c>
      <c r="I123" s="2">
        <v>0</v>
      </c>
      <c r="J123" s="18">
        <v>20.090766737182321</v>
      </c>
      <c r="K123" s="2">
        <v>11.133996391892779</v>
      </c>
      <c r="L123" s="2">
        <v>0</v>
      </c>
      <c r="M123" s="2">
        <v>6.0554772234273324</v>
      </c>
      <c r="N123" s="2">
        <v>1.5323145277057439</v>
      </c>
      <c r="O123" s="19">
        <v>10.7527945044819</v>
      </c>
    </row>
    <row r="124" spans="1:19" x14ac:dyDescent="0.55000000000000004">
      <c r="A124">
        <v>120</v>
      </c>
      <c r="B124">
        <v>2829</v>
      </c>
      <c r="C124" t="str">
        <f>VLOOKUP(B124,[1]Sheet1!$B:$C,2,0)</f>
        <v>COFACENEIVA</v>
      </c>
      <c r="D124" t="str">
        <f>VLOOKUP(B124,[1]Sheet1!$B:$D,3,0)</f>
        <v>Micro 1</v>
      </c>
      <c r="E124" t="s">
        <v>26</v>
      </c>
      <c r="F124" s="2">
        <v>21.22440758293839</v>
      </c>
      <c r="G124" s="2">
        <v>0</v>
      </c>
      <c r="H124" s="2">
        <v>0</v>
      </c>
      <c r="I124" s="2">
        <v>0</v>
      </c>
      <c r="J124" s="18">
        <v>21.22440758293839</v>
      </c>
      <c r="K124" s="2">
        <v>10.6146695096475</v>
      </c>
      <c r="L124" s="2">
        <v>0</v>
      </c>
      <c r="M124" s="2">
        <v>2.02</v>
      </c>
      <c r="N124" s="2">
        <v>1.7524305946961869</v>
      </c>
      <c r="O124" s="19">
        <v>10.550367734577019</v>
      </c>
    </row>
    <row r="125" spans="1:19" x14ac:dyDescent="0.55000000000000004">
      <c r="A125">
        <v>121</v>
      </c>
      <c r="B125">
        <v>2871</v>
      </c>
      <c r="C125" t="str">
        <f>VLOOKUP(B125,[1]Sheet1!$B:$C,2,0)</f>
        <v>COOTRACERREJON</v>
      </c>
      <c r="D125" t="str">
        <f>VLOOKUP(B125,[1]Sheet1!$B:$D,3,0)</f>
        <v>Medianas</v>
      </c>
      <c r="E125" t="s">
        <v>27</v>
      </c>
      <c r="F125" s="2">
        <v>24.682019049504429</v>
      </c>
      <c r="G125" s="2">
        <v>0</v>
      </c>
      <c r="H125" s="2">
        <v>0</v>
      </c>
      <c r="I125" s="2">
        <v>30.861921841541761</v>
      </c>
      <c r="J125" s="18">
        <v>25.00126265751377</v>
      </c>
      <c r="K125" s="2">
        <v>13.99126852778936</v>
      </c>
      <c r="L125" s="2">
        <v>0.99999999999999989</v>
      </c>
      <c r="M125" s="2">
        <v>5.0544062507337113</v>
      </c>
      <c r="N125" s="2">
        <v>1.200911261275984</v>
      </c>
      <c r="O125" s="19">
        <v>13.864303448425069</v>
      </c>
      <c r="Q125" s="2">
        <v>30.861921841541761</v>
      </c>
      <c r="R125" s="2">
        <v>0</v>
      </c>
      <c r="S125" s="2">
        <v>30.861921841541761</v>
      </c>
    </row>
    <row r="126" spans="1:19" x14ac:dyDescent="0.55000000000000004">
      <c r="A126">
        <v>122</v>
      </c>
      <c r="B126">
        <v>2878</v>
      </c>
      <c r="C126" t="str">
        <f>VLOOKUP(B126,[1]Sheet1!$B:$C,2,0)</f>
        <v>COOMONOMEROS</v>
      </c>
      <c r="D126" t="str">
        <f>VLOOKUP(B126,[1]Sheet1!$B:$D,3,0)</f>
        <v>Micro 1</v>
      </c>
      <c r="E126" t="s">
        <v>27</v>
      </c>
      <c r="F126" s="2">
        <v>26.389183170637349</v>
      </c>
      <c r="G126" s="2">
        <v>0</v>
      </c>
      <c r="H126" s="2">
        <v>0</v>
      </c>
      <c r="I126" s="2">
        <v>0</v>
      </c>
      <c r="J126" s="18">
        <v>26.389183170637349</v>
      </c>
      <c r="K126" s="2">
        <v>10.427083766283049</v>
      </c>
      <c r="L126" s="2">
        <v>1.5</v>
      </c>
      <c r="M126" s="2">
        <v>11.26</v>
      </c>
      <c r="N126" s="2">
        <v>1</v>
      </c>
      <c r="O126" s="19">
        <v>10.40201275611885</v>
      </c>
    </row>
    <row r="127" spans="1:19" x14ac:dyDescent="0.55000000000000004">
      <c r="A127">
        <v>123</v>
      </c>
      <c r="B127">
        <v>3018</v>
      </c>
      <c r="C127" t="str">
        <f>VLOOKUP(B127,[1]Sheet1!$B:$C,2,0)</f>
        <v>COFINCAFE</v>
      </c>
      <c r="D127" t="str">
        <f>VLOOKUP(B127,[1]Sheet1!$B:$D,3,0)</f>
        <v>Grandes</v>
      </c>
      <c r="E127" t="s">
        <v>28</v>
      </c>
      <c r="F127" s="2">
        <v>28.478717536223119</v>
      </c>
      <c r="G127" s="2">
        <v>0</v>
      </c>
      <c r="H127" s="2">
        <v>26.383258022869789</v>
      </c>
      <c r="I127" s="2">
        <v>37.43969604888526</v>
      </c>
      <c r="J127" s="18">
        <v>31.460768501928349</v>
      </c>
      <c r="K127" s="2">
        <v>10.74522954104145</v>
      </c>
      <c r="L127" s="2">
        <v>0</v>
      </c>
      <c r="M127" s="2">
        <v>7.006836526016734</v>
      </c>
      <c r="N127" s="2">
        <v>8.189216422626485</v>
      </c>
      <c r="O127" s="19">
        <v>10.343896924625559</v>
      </c>
      <c r="Q127" s="2">
        <v>37.43969604888526</v>
      </c>
      <c r="R127" s="2">
        <v>0</v>
      </c>
      <c r="S127" s="2">
        <v>37.43969604888526</v>
      </c>
    </row>
    <row r="128" spans="1:19" x14ac:dyDescent="0.55000000000000004">
      <c r="A128">
        <v>124</v>
      </c>
      <c r="B128">
        <v>3033</v>
      </c>
      <c r="C128" t="str">
        <f>VLOOKUP(B128,[1]Sheet1!$B:$C,2,0)</f>
        <v>AVANZA</v>
      </c>
      <c r="D128" t="str">
        <f>VLOOKUP(B128,[1]Sheet1!$B:$D,3,0)</f>
        <v>Medianas</v>
      </c>
      <c r="E128" t="s">
        <v>28</v>
      </c>
      <c r="F128" s="2">
        <v>25.306464344855922</v>
      </c>
      <c r="G128" s="2">
        <v>0</v>
      </c>
      <c r="H128" s="2">
        <v>24.236392864057041</v>
      </c>
      <c r="I128" s="2">
        <v>0</v>
      </c>
      <c r="J128" s="18">
        <v>25.09915238703778</v>
      </c>
      <c r="K128" s="2">
        <v>11.21282560450015</v>
      </c>
      <c r="L128" s="2">
        <v>0</v>
      </c>
      <c r="M128" s="2">
        <v>5.2918319885839713</v>
      </c>
      <c r="N128" s="2">
        <v>1.9999999999999989</v>
      </c>
      <c r="O128" s="19">
        <v>10.995064114138261</v>
      </c>
    </row>
    <row r="129" spans="1:19" x14ac:dyDescent="0.55000000000000004">
      <c r="A129">
        <v>125</v>
      </c>
      <c r="B129">
        <v>3034</v>
      </c>
      <c r="C129" t="str">
        <f>VLOOKUP(B129,[1]Sheet1!$B:$C,2,0)</f>
        <v>COOPIGON</v>
      </c>
      <c r="D129" t="str">
        <f>VLOOKUP(B129,[1]Sheet1!$B:$D,3,0)</f>
        <v>Micro 2</v>
      </c>
      <c r="E129" t="s">
        <v>29</v>
      </c>
      <c r="F129" s="2">
        <v>24.435904282948481</v>
      </c>
      <c r="G129" s="2">
        <v>0</v>
      </c>
      <c r="H129" s="2">
        <v>0</v>
      </c>
      <c r="I129" s="2">
        <v>0</v>
      </c>
      <c r="J129" s="18">
        <v>24.435904282948481</v>
      </c>
      <c r="K129" s="2">
        <v>8.409026798307476</v>
      </c>
      <c r="L129" s="2">
        <v>0</v>
      </c>
      <c r="M129" s="2">
        <v>9.629999999999999</v>
      </c>
      <c r="N129" s="2">
        <v>1</v>
      </c>
      <c r="O129" s="19">
        <v>8.3083563575341781</v>
      </c>
    </row>
    <row r="130" spans="1:19" x14ac:dyDescent="0.55000000000000004">
      <c r="A130">
        <v>126</v>
      </c>
      <c r="B130">
        <v>3048</v>
      </c>
      <c r="C130" t="str">
        <f>VLOOKUP(B130,[1]Sheet1!$B:$C,2,0)</f>
        <v>MULTICOOP</v>
      </c>
      <c r="D130" t="str">
        <f>VLOOKUP(B130,[1]Sheet1!$B:$D,3,0)</f>
        <v>Micro 1</v>
      </c>
      <c r="E130" t="s">
        <v>19</v>
      </c>
      <c r="F130" s="2">
        <v>25.894882860665849</v>
      </c>
      <c r="G130" s="2">
        <v>0</v>
      </c>
      <c r="H130" s="2">
        <v>26.194531438207662</v>
      </c>
      <c r="I130" s="2">
        <v>0</v>
      </c>
      <c r="J130" s="18">
        <v>26.06308316430021</v>
      </c>
      <c r="K130" s="2">
        <v>12.002168825604009</v>
      </c>
      <c r="L130" s="2">
        <v>0</v>
      </c>
      <c r="M130" s="2">
        <v>9.774647887323944</v>
      </c>
      <c r="N130" s="2">
        <v>3.5000000000000009</v>
      </c>
      <c r="O130" s="19">
        <v>11.799791885664691</v>
      </c>
    </row>
    <row r="131" spans="1:19" x14ac:dyDescent="0.55000000000000004">
      <c r="A131">
        <v>127</v>
      </c>
      <c r="B131">
        <v>3049</v>
      </c>
      <c r="C131" t="str">
        <f>VLOOKUP(B131,[1]Sheet1!$B:$C,2,0)</f>
        <v>COMULSEB</v>
      </c>
      <c r="D131" t="str">
        <f>VLOOKUP(B131,[1]Sheet1!$B:$D,3,0)</f>
        <v>Pequeñas</v>
      </c>
      <c r="E131" t="s">
        <v>19</v>
      </c>
      <c r="F131" s="2">
        <v>21.004002075406429</v>
      </c>
      <c r="G131" s="2">
        <v>0</v>
      </c>
      <c r="H131" s="2">
        <v>21.345563909774441</v>
      </c>
      <c r="I131" s="2">
        <v>0</v>
      </c>
      <c r="J131" s="18">
        <v>21.067876827896509</v>
      </c>
      <c r="K131" s="2">
        <v>10.49986618733934</v>
      </c>
      <c r="L131" s="2">
        <v>0</v>
      </c>
      <c r="M131" s="2">
        <v>8.4152542372881367</v>
      </c>
      <c r="N131" s="2">
        <v>1.2</v>
      </c>
      <c r="O131" s="19">
        <v>10.28488145082337</v>
      </c>
    </row>
    <row r="132" spans="1:19" x14ac:dyDescent="0.55000000000000004">
      <c r="A132">
        <v>128</v>
      </c>
      <c r="B132">
        <v>3070</v>
      </c>
      <c r="C132" t="str">
        <f>VLOOKUP(B132,[1]Sheet1!$B:$C,2,0)</f>
        <v>COOMBEL LTDA.</v>
      </c>
      <c r="D132" t="str">
        <f>VLOOKUP(B132,[1]Sheet1!$B:$D,3,0)</f>
        <v>Micro 2</v>
      </c>
      <c r="E132" t="s">
        <v>19</v>
      </c>
      <c r="F132" s="2">
        <v>21.65817620465322</v>
      </c>
      <c r="G132" s="2">
        <v>0</v>
      </c>
      <c r="H132" s="2">
        <v>22</v>
      </c>
      <c r="I132" s="2">
        <v>0</v>
      </c>
      <c r="J132" s="18">
        <v>21.909972701399781</v>
      </c>
      <c r="K132" s="2">
        <v>10.7841726618705</v>
      </c>
      <c r="L132" s="2">
        <v>0</v>
      </c>
      <c r="M132" s="2">
        <v>5</v>
      </c>
      <c r="N132" s="2">
        <v>2.5</v>
      </c>
      <c r="O132" s="19">
        <v>9.8306944416677204</v>
      </c>
    </row>
    <row r="133" spans="1:19" x14ac:dyDescent="0.55000000000000004">
      <c r="A133">
        <v>129</v>
      </c>
      <c r="B133">
        <v>3072</v>
      </c>
      <c r="C133" t="str">
        <f>VLOOKUP(B133,[1]Sheet1!$B:$C,2,0)</f>
        <v>COOMULDESA LTDA</v>
      </c>
      <c r="D133" t="str">
        <f>VLOOKUP(B133,[1]Sheet1!$B:$D,3,0)</f>
        <v>Megas</v>
      </c>
      <c r="E133" t="s">
        <v>19</v>
      </c>
      <c r="F133" s="2">
        <v>19.607552934517901</v>
      </c>
      <c r="G133" s="2">
        <v>0</v>
      </c>
      <c r="H133" s="2">
        <v>18.849109874272429</v>
      </c>
      <c r="I133" s="2">
        <v>20.80158872885842</v>
      </c>
      <c r="J133" s="18">
        <v>19.79298303691218</v>
      </c>
      <c r="K133" s="2">
        <v>10.99352760790657</v>
      </c>
      <c r="L133" s="2">
        <v>0</v>
      </c>
      <c r="M133" s="2">
        <v>10.33999999999995</v>
      </c>
      <c r="N133" s="2">
        <v>0.99999999999999811</v>
      </c>
      <c r="O133" s="19">
        <v>10.787031019184241</v>
      </c>
      <c r="Q133" s="2">
        <v>20.80158872885842</v>
      </c>
      <c r="R133" s="2">
        <v>0</v>
      </c>
      <c r="S133" s="2">
        <v>20.80158872885842</v>
      </c>
    </row>
    <row r="134" spans="1:19" x14ac:dyDescent="0.55000000000000004">
      <c r="A134">
        <v>130</v>
      </c>
      <c r="B134">
        <v>3123</v>
      </c>
      <c r="C134" t="str">
        <f>VLOOKUP(B134,[1]Sheet1!$B:$C,2,0)</f>
        <v>COOPRODECOL LTDA</v>
      </c>
      <c r="D134" t="str">
        <f>VLOOKUP(B134,[1]Sheet1!$B:$D,3,0)</f>
        <v>Pequeñas</v>
      </c>
      <c r="E134" t="s">
        <v>19</v>
      </c>
      <c r="F134" s="2">
        <v>17.148902164568899</v>
      </c>
      <c r="G134" s="2">
        <v>0</v>
      </c>
      <c r="H134" s="2">
        <v>0</v>
      </c>
      <c r="I134" s="2">
        <v>0</v>
      </c>
      <c r="J134" s="18">
        <v>17.148902164568899</v>
      </c>
      <c r="K134" s="2">
        <v>10.29731795465668</v>
      </c>
      <c r="L134" s="2">
        <v>0</v>
      </c>
      <c r="M134" s="2">
        <v>5.1322972901620476</v>
      </c>
      <c r="N134" s="2">
        <v>3.0415956913510001</v>
      </c>
      <c r="O134" s="19">
        <v>10.28234606367541</v>
      </c>
    </row>
    <row r="135" spans="1:19" x14ac:dyDescent="0.55000000000000004">
      <c r="A135">
        <v>131</v>
      </c>
      <c r="B135">
        <v>3246</v>
      </c>
      <c r="C135" t="str">
        <f>VLOOKUP(B135,[1]Sheet1!$B:$C,2,0)</f>
        <v>CREDISERVIR</v>
      </c>
      <c r="D135" t="str">
        <f>VLOOKUP(B135,[1]Sheet1!$B:$D,3,0)</f>
        <v>Top</v>
      </c>
      <c r="E135" t="s">
        <v>30</v>
      </c>
      <c r="F135" s="2">
        <v>15.56049074964506</v>
      </c>
      <c r="G135" s="2">
        <v>0</v>
      </c>
      <c r="H135" s="2">
        <v>16.305234551872442</v>
      </c>
      <c r="I135" s="2">
        <v>15.382239324218171</v>
      </c>
      <c r="J135" s="18">
        <v>15.659764108813979</v>
      </c>
      <c r="K135" s="2">
        <v>8.7927857341023472</v>
      </c>
      <c r="L135" s="2">
        <v>0</v>
      </c>
      <c r="M135" s="2">
        <v>4.05</v>
      </c>
      <c r="N135" s="2">
        <v>0.49999999999999939</v>
      </c>
      <c r="O135" s="19">
        <v>7.7534192643872002</v>
      </c>
      <c r="Q135" s="2">
        <v>15.382239324218171</v>
      </c>
      <c r="R135" s="2">
        <v>0</v>
      </c>
      <c r="S135" s="2">
        <v>15.382239324218171</v>
      </c>
    </row>
    <row r="136" spans="1:19" x14ac:dyDescent="0.55000000000000004">
      <c r="A136">
        <v>132</v>
      </c>
      <c r="B136">
        <v>3249</v>
      </c>
      <c r="C136" t="str">
        <f>VLOOKUP(B136,[1]Sheet1!$B:$C,2,0)</f>
        <v>COOPINTEGRATE</v>
      </c>
      <c r="D136" t="str">
        <f>VLOOKUP(B136,[1]Sheet1!$B:$D,3,0)</f>
        <v>Micro 1</v>
      </c>
      <c r="E136" t="s">
        <v>30</v>
      </c>
      <c r="F136" s="2">
        <v>22.678185175415461</v>
      </c>
      <c r="G136" s="2">
        <v>0</v>
      </c>
      <c r="H136" s="2">
        <v>23</v>
      </c>
      <c r="I136" s="2">
        <v>0</v>
      </c>
      <c r="J136" s="18">
        <v>22.79251308603715</v>
      </c>
      <c r="K136" s="2">
        <v>9.7006424815943006</v>
      </c>
      <c r="L136" s="2">
        <v>0</v>
      </c>
      <c r="M136" s="2">
        <v>7.9124423963133639</v>
      </c>
      <c r="N136" s="2">
        <v>0.99999999999999989</v>
      </c>
      <c r="O136" s="19">
        <v>9.3911779796422685</v>
      </c>
    </row>
    <row r="137" spans="1:19" x14ac:dyDescent="0.55000000000000004">
      <c r="A137">
        <v>133</v>
      </c>
      <c r="B137">
        <v>3278</v>
      </c>
      <c r="C137" t="str">
        <f>VLOOKUP(B137,[1]Sheet1!$B:$C,2,0)</f>
        <v>COINPROGUA</v>
      </c>
      <c r="D137" t="str">
        <f>VLOOKUP(B137,[1]Sheet1!$B:$D,3,0)</f>
        <v>Micro 2</v>
      </c>
      <c r="E137" t="s">
        <v>30</v>
      </c>
      <c r="F137" s="2">
        <v>25.375228480340059</v>
      </c>
      <c r="G137" s="2">
        <v>0</v>
      </c>
      <c r="H137" s="2">
        <v>25.501796529431779</v>
      </c>
      <c r="I137" s="2">
        <v>0</v>
      </c>
      <c r="J137" s="18">
        <v>25.45238747147895</v>
      </c>
      <c r="K137" s="2">
        <v>10.51503616292349</v>
      </c>
      <c r="L137" s="2">
        <v>0</v>
      </c>
      <c r="M137" s="2">
        <v>5.2093750000000014</v>
      </c>
      <c r="N137" s="2">
        <v>2.0786729339458789</v>
      </c>
      <c r="O137" s="19">
        <v>9.5865721430081923</v>
      </c>
    </row>
    <row r="138" spans="1:19" x14ac:dyDescent="0.55000000000000004">
      <c r="A138">
        <v>134</v>
      </c>
      <c r="B138">
        <v>3282</v>
      </c>
      <c r="C138" t="str">
        <f>VLOOKUP(B138,[1]Sheet1!$B:$C,2,0)</f>
        <v>COOPTELECUC</v>
      </c>
      <c r="D138" t="str">
        <f>VLOOKUP(B138,[1]Sheet1!$B:$D,3,0)</f>
        <v>Micro 2</v>
      </c>
      <c r="E138" t="s">
        <v>30</v>
      </c>
      <c r="F138" s="2">
        <v>25.89425983887535</v>
      </c>
      <c r="G138" s="2">
        <v>0</v>
      </c>
      <c r="H138" s="2">
        <v>0</v>
      </c>
      <c r="I138" s="2">
        <v>0</v>
      </c>
      <c r="J138" s="18">
        <v>25.89425983887535</v>
      </c>
      <c r="K138" s="2">
        <v>11.379040714129459</v>
      </c>
      <c r="L138" s="2">
        <v>0</v>
      </c>
      <c r="M138" s="2">
        <v>12</v>
      </c>
      <c r="N138" s="2">
        <v>3.5</v>
      </c>
      <c r="O138" s="19">
        <v>11.377250915005551</v>
      </c>
    </row>
    <row r="139" spans="1:19" x14ac:dyDescent="0.55000000000000004">
      <c r="A139">
        <v>135</v>
      </c>
      <c r="B139">
        <v>3316</v>
      </c>
      <c r="C139" t="str">
        <f>VLOOKUP(B139,[1]Sheet1!$B:$C,2,0)</f>
        <v>COODIN</v>
      </c>
      <c r="D139" t="str">
        <f>VLOOKUP(B139,[1]Sheet1!$B:$D,3,0)</f>
        <v>Micro 2</v>
      </c>
      <c r="E139" t="s">
        <v>30</v>
      </c>
      <c r="F139" s="2">
        <v>17.378736842105258</v>
      </c>
      <c r="G139" s="2">
        <v>0</v>
      </c>
      <c r="H139" s="2">
        <v>20.041825120292021</v>
      </c>
      <c r="I139" s="2">
        <v>0</v>
      </c>
      <c r="J139" s="18">
        <v>19.679214562132721</v>
      </c>
      <c r="K139" s="2">
        <v>11.448493342676951</v>
      </c>
      <c r="L139" s="2">
        <v>0</v>
      </c>
      <c r="M139" s="2">
        <v>3.371666666666667</v>
      </c>
      <c r="N139" s="2">
        <v>1.5</v>
      </c>
      <c r="O139" s="19">
        <v>8.7732783270841956</v>
      </c>
    </row>
    <row r="140" spans="1:19" x14ac:dyDescent="0.55000000000000004">
      <c r="A140">
        <v>136</v>
      </c>
      <c r="B140">
        <v>3341</v>
      </c>
      <c r="C140" t="str">
        <f>VLOOKUP(B140,[1]Sheet1!$B:$C,2,0)</f>
        <v>COFINAL LTDA</v>
      </c>
      <c r="D140" t="str">
        <f>VLOOKUP(B140,[1]Sheet1!$B:$D,3,0)</f>
        <v>Grandes</v>
      </c>
      <c r="E140" t="s">
        <v>31</v>
      </c>
      <c r="F140" s="2">
        <v>24.473490441058232</v>
      </c>
      <c r="G140" s="2">
        <v>0</v>
      </c>
      <c r="H140" s="2">
        <v>15.4</v>
      </c>
      <c r="I140" s="2">
        <v>34.917727580456827</v>
      </c>
      <c r="J140" s="18">
        <v>29.4651010523277</v>
      </c>
      <c r="K140" s="2">
        <v>10.371192524581881</v>
      </c>
      <c r="L140" s="2">
        <v>0</v>
      </c>
      <c r="M140" s="2">
        <v>6.0000000000000009</v>
      </c>
      <c r="N140" s="2">
        <v>2.7997640774649009</v>
      </c>
      <c r="O140" s="19">
        <v>10.21568455474139</v>
      </c>
      <c r="Q140" s="2">
        <v>27.75436329588015</v>
      </c>
      <c r="R140" s="2">
        <v>35.389540314512061</v>
      </c>
      <c r="S140" s="2">
        <v>34.917727580456827</v>
      </c>
    </row>
    <row r="141" spans="1:19" x14ac:dyDescent="0.55000000000000004">
      <c r="A141">
        <v>137</v>
      </c>
      <c r="B141">
        <v>3360</v>
      </c>
      <c r="C141" t="str">
        <f>VLOOKUP(B141,[1]Sheet1!$B:$C,2,0)</f>
        <v>COOTEP LTDA</v>
      </c>
      <c r="D141" t="str">
        <f>VLOOKUP(B141,[1]Sheet1!$B:$D,3,0)</f>
        <v>Medianas</v>
      </c>
      <c r="E141" t="s">
        <v>32</v>
      </c>
      <c r="F141" s="2">
        <v>18.15542587335031</v>
      </c>
      <c r="G141" s="2">
        <v>0</v>
      </c>
      <c r="H141" s="2">
        <v>0</v>
      </c>
      <c r="I141" s="2">
        <v>31.91819712585281</v>
      </c>
      <c r="J141" s="18">
        <v>19.685557525185949</v>
      </c>
      <c r="K141" s="2">
        <v>10.9440569885464</v>
      </c>
      <c r="L141" s="2">
        <v>0</v>
      </c>
      <c r="M141" s="2">
        <v>3.5</v>
      </c>
      <c r="N141" s="2">
        <v>2</v>
      </c>
      <c r="O141" s="19">
        <v>10.142298459903721</v>
      </c>
      <c r="Q141" s="2">
        <v>31.91819712585281</v>
      </c>
      <c r="R141" s="2">
        <v>0</v>
      </c>
      <c r="S141" s="2">
        <v>31.91819712585281</v>
      </c>
    </row>
    <row r="142" spans="1:19" x14ac:dyDescent="0.55000000000000004">
      <c r="A142">
        <v>138</v>
      </c>
      <c r="B142">
        <v>3386</v>
      </c>
      <c r="C142" t="str">
        <f>VLOOKUP(B142,[1]Sheet1!$B:$C,2,0)</f>
        <v>COOPMULTISERVICIOS VILLANUEVAL</v>
      </c>
      <c r="D142" t="str">
        <f>VLOOKUP(B142,[1]Sheet1!$B:$D,3,0)</f>
        <v>Pequeñas</v>
      </c>
      <c r="E142" t="s">
        <v>19</v>
      </c>
      <c r="F142" s="2">
        <v>23.55846036949044</v>
      </c>
      <c r="G142" s="2">
        <v>0</v>
      </c>
      <c r="H142" s="2">
        <v>24.892439024390249</v>
      </c>
      <c r="I142" s="2">
        <v>19.385143464399579</v>
      </c>
      <c r="J142" s="18">
        <v>23.631424585128791</v>
      </c>
      <c r="K142" s="2">
        <v>10.07116297711695</v>
      </c>
      <c r="L142" s="2">
        <v>0</v>
      </c>
      <c r="M142" s="2">
        <v>5.9205690556751778</v>
      </c>
      <c r="N142" s="2">
        <v>1.5</v>
      </c>
      <c r="O142" s="19">
        <v>10.03976565315357</v>
      </c>
      <c r="Q142" s="2">
        <v>19.385143464399579</v>
      </c>
      <c r="R142" s="2">
        <v>0</v>
      </c>
      <c r="S142" s="2">
        <v>19.385143464399579</v>
      </c>
    </row>
    <row r="143" spans="1:19" x14ac:dyDescent="0.55000000000000004">
      <c r="A143">
        <v>139</v>
      </c>
      <c r="B143">
        <v>3391</v>
      </c>
      <c r="C143" t="str">
        <f>VLOOKUP(B143,[1]Sheet1!$B:$C,2,0)</f>
        <v>COOPARAMO LTDA.</v>
      </c>
      <c r="D143" t="str">
        <f>VLOOKUP(B143,[1]Sheet1!$B:$D,3,0)</f>
        <v>Micro 2</v>
      </c>
      <c r="E143" t="s">
        <v>19</v>
      </c>
      <c r="F143" s="2">
        <v>23.22109020158204</v>
      </c>
      <c r="G143" s="2">
        <v>0</v>
      </c>
      <c r="H143" s="2">
        <v>24.00220264317181</v>
      </c>
      <c r="I143" s="2">
        <v>0</v>
      </c>
      <c r="J143" s="18">
        <v>23.51503163004125</v>
      </c>
      <c r="K143" s="2">
        <v>9.857615875643754</v>
      </c>
      <c r="L143" s="2">
        <v>0</v>
      </c>
      <c r="M143" s="2">
        <v>0</v>
      </c>
      <c r="N143" s="2">
        <v>3.05</v>
      </c>
      <c r="O143" s="19">
        <v>9.7687150979062132</v>
      </c>
    </row>
    <row r="144" spans="1:19" x14ac:dyDescent="0.55000000000000004">
      <c r="A144">
        <v>140</v>
      </c>
      <c r="B144">
        <v>3399</v>
      </c>
      <c r="C144" t="str">
        <f>VLOOKUP(B144,[1]Sheet1!$B:$C,2,0)</f>
        <v>SERVICONAL</v>
      </c>
      <c r="D144" t="str">
        <f>VLOOKUP(B144,[1]Sheet1!$B:$D,3,0)</f>
        <v>Micro 1</v>
      </c>
      <c r="E144" t="s">
        <v>19</v>
      </c>
      <c r="F144" s="2">
        <v>22.640943894887869</v>
      </c>
      <c r="G144" s="2">
        <v>0</v>
      </c>
      <c r="H144" s="2">
        <v>23.470207011686139</v>
      </c>
      <c r="I144" s="2">
        <v>0</v>
      </c>
      <c r="J144" s="18">
        <v>23.281410225553572</v>
      </c>
      <c r="K144" s="2">
        <v>11.418160582661679</v>
      </c>
      <c r="L144" s="2">
        <v>0</v>
      </c>
      <c r="M144" s="2">
        <v>0</v>
      </c>
      <c r="N144" s="2">
        <v>4.0082250454667232</v>
      </c>
      <c r="O144" s="19">
        <v>11.295677070806059</v>
      </c>
    </row>
    <row r="145" spans="1:19" x14ac:dyDescent="0.55000000000000004">
      <c r="A145">
        <v>141</v>
      </c>
      <c r="B145">
        <v>3400</v>
      </c>
      <c r="C145" t="str">
        <f>VLOOKUP(B145,[1]Sheet1!$B:$C,2,0)</f>
        <v>SERVIMCOOP</v>
      </c>
      <c r="D145" t="str">
        <f>VLOOKUP(B145,[1]Sheet1!$B:$D,3,0)</f>
        <v>Medianas</v>
      </c>
      <c r="E145" t="s">
        <v>19</v>
      </c>
      <c r="F145" s="2">
        <v>23.56919888748736</v>
      </c>
      <c r="G145" s="2">
        <v>0</v>
      </c>
      <c r="H145" s="2">
        <v>24</v>
      </c>
      <c r="I145" s="2">
        <v>26.091110527237689</v>
      </c>
      <c r="J145" s="18">
        <v>24.563595257030041</v>
      </c>
      <c r="K145" s="2">
        <v>10.95172301494352</v>
      </c>
      <c r="L145" s="2">
        <v>0</v>
      </c>
      <c r="M145" s="2">
        <v>3.9578778663990768</v>
      </c>
      <c r="N145" s="2">
        <v>2.5</v>
      </c>
      <c r="O145" s="19">
        <v>10.68917672367987</v>
      </c>
      <c r="Q145" s="2">
        <v>26.091110527237689</v>
      </c>
      <c r="R145" s="2">
        <v>0</v>
      </c>
      <c r="S145" s="2">
        <v>26.091110527237689</v>
      </c>
    </row>
    <row r="146" spans="1:19" x14ac:dyDescent="0.55000000000000004">
      <c r="A146">
        <v>142</v>
      </c>
      <c r="B146">
        <v>3402</v>
      </c>
      <c r="C146" t="str">
        <f>VLOOKUP(B146,[1]Sheet1!$B:$C,2,0)</f>
        <v>COOPVALLE</v>
      </c>
      <c r="D146" t="str">
        <f>VLOOKUP(B146,[1]Sheet1!$B:$D,3,0)</f>
        <v>Micro 1</v>
      </c>
      <c r="E146" t="s">
        <v>19</v>
      </c>
      <c r="F146" s="2">
        <v>21.889577608831019</v>
      </c>
      <c r="G146" s="2">
        <v>0</v>
      </c>
      <c r="H146" s="2">
        <v>21.997423312883431</v>
      </c>
      <c r="I146" s="2">
        <v>18.809999999999999</v>
      </c>
      <c r="J146" s="18">
        <v>21.874003503175999</v>
      </c>
      <c r="K146" s="2">
        <v>11.642989431833749</v>
      </c>
      <c r="L146" s="2">
        <v>0</v>
      </c>
      <c r="M146" s="2">
        <v>5.9289576361589713</v>
      </c>
      <c r="N146" s="2">
        <v>3.04</v>
      </c>
      <c r="O146" s="19">
        <v>11.623547744303</v>
      </c>
      <c r="Q146" s="2">
        <v>18.809999999999999</v>
      </c>
      <c r="R146" s="2">
        <v>0</v>
      </c>
      <c r="S146" s="2">
        <v>18.809999999999999</v>
      </c>
    </row>
    <row r="147" spans="1:19" x14ac:dyDescent="0.55000000000000004">
      <c r="A147">
        <v>143</v>
      </c>
      <c r="B147">
        <v>3438</v>
      </c>
      <c r="C147" t="str">
        <f>VLOOKUP(B147,[1]Sheet1!$B:$C,2,0)</f>
        <v>COPACREDITO</v>
      </c>
      <c r="D147" t="str">
        <f>VLOOKUP(B147,[1]Sheet1!$B:$D,3,0)</f>
        <v>Medianas</v>
      </c>
      <c r="E147" t="s">
        <v>19</v>
      </c>
      <c r="F147" s="2">
        <v>13.845078628061559</v>
      </c>
      <c r="G147" s="2">
        <v>0</v>
      </c>
      <c r="H147" s="2">
        <v>0</v>
      </c>
      <c r="I147" s="2">
        <v>0</v>
      </c>
      <c r="J147" s="18">
        <v>13.845078628061559</v>
      </c>
      <c r="K147" s="2">
        <v>10.707369309116009</v>
      </c>
      <c r="L147" s="2">
        <v>0</v>
      </c>
      <c r="M147" s="2">
        <v>9</v>
      </c>
      <c r="N147" s="2">
        <v>2.0000000000000009</v>
      </c>
      <c r="O147" s="19">
        <v>10.67244452894999</v>
      </c>
    </row>
    <row r="148" spans="1:19" x14ac:dyDescent="0.55000000000000004">
      <c r="A148">
        <v>144</v>
      </c>
      <c r="B148">
        <v>3446</v>
      </c>
      <c r="C148" t="str">
        <f>VLOOKUP(B148,[1]Sheet1!$B:$C,2,0)</f>
        <v>COAGRANJA LTDA</v>
      </c>
      <c r="D148" t="str">
        <f>VLOOKUP(B148,[1]Sheet1!$B:$D,3,0)</f>
        <v>Micro 2</v>
      </c>
      <c r="E148" t="s">
        <v>19</v>
      </c>
      <c r="F148" s="2">
        <v>20.435812807881771</v>
      </c>
      <c r="G148" s="2">
        <v>0</v>
      </c>
      <c r="H148" s="2">
        <v>19.972999294283699</v>
      </c>
      <c r="I148" s="2">
        <v>0</v>
      </c>
      <c r="J148" s="18">
        <v>20.14159712875729</v>
      </c>
      <c r="K148" s="2">
        <v>9.564414670675415</v>
      </c>
      <c r="L148" s="2">
        <v>0</v>
      </c>
      <c r="M148" s="2">
        <v>5.13</v>
      </c>
      <c r="N148" s="2">
        <v>4.08</v>
      </c>
      <c r="O148" s="19">
        <v>9.3703899490293576</v>
      </c>
    </row>
    <row r="149" spans="1:19" x14ac:dyDescent="0.55000000000000004">
      <c r="A149">
        <v>145</v>
      </c>
      <c r="B149">
        <v>3488</v>
      </c>
      <c r="C149" t="str">
        <f>VLOOKUP(B149,[1]Sheet1!$B:$C,2,0)</f>
        <v>COOMULTAGRO LTDA</v>
      </c>
      <c r="D149" t="str">
        <f>VLOOKUP(B149,[1]Sheet1!$B:$D,3,0)</f>
        <v>Micro 1</v>
      </c>
      <c r="E149" t="s">
        <v>19</v>
      </c>
      <c r="F149" s="2">
        <v>23.149157344841289</v>
      </c>
      <c r="G149" s="2">
        <v>0</v>
      </c>
      <c r="H149" s="2">
        <v>0</v>
      </c>
      <c r="I149" s="2">
        <v>24.396527125160191</v>
      </c>
      <c r="J149" s="18">
        <v>23.411131296819629</v>
      </c>
      <c r="K149" s="2">
        <v>10.50567644374896</v>
      </c>
      <c r="L149" s="2">
        <v>0</v>
      </c>
      <c r="M149" s="2">
        <v>1.7999999999999989</v>
      </c>
      <c r="N149" s="2">
        <v>1.8</v>
      </c>
      <c r="O149" s="19">
        <v>10.322416894740959</v>
      </c>
      <c r="Q149" s="2">
        <v>24.396527125160191</v>
      </c>
      <c r="R149" s="2">
        <v>0</v>
      </c>
      <c r="S149" s="2">
        <v>24.396527125160191</v>
      </c>
    </row>
    <row r="150" spans="1:19" x14ac:dyDescent="0.55000000000000004">
      <c r="A150">
        <v>146</v>
      </c>
      <c r="B150">
        <v>3620</v>
      </c>
      <c r="C150" t="str">
        <f>VLOOKUP(B150,[1]Sheet1!$B:$C,2,0)</f>
        <v>COOTREGUA</v>
      </c>
      <c r="D150" t="str">
        <f>VLOOKUP(B150,[1]Sheet1!$B:$D,3,0)</f>
        <v>Micro 1</v>
      </c>
      <c r="E150" t="s">
        <v>33</v>
      </c>
      <c r="F150" s="2">
        <v>27.48163044812128</v>
      </c>
      <c r="G150" s="2">
        <v>0</v>
      </c>
      <c r="H150" s="2">
        <v>29.08</v>
      </c>
      <c r="I150" s="2">
        <v>33.737718396435334</v>
      </c>
      <c r="J150" s="18">
        <v>28.860453144150011</v>
      </c>
      <c r="K150" s="2">
        <v>10.963183587858699</v>
      </c>
      <c r="L150" s="2">
        <v>1.4999999999999989</v>
      </c>
      <c r="M150" s="2">
        <v>8.0482904275654832</v>
      </c>
      <c r="N150" s="2">
        <v>3</v>
      </c>
      <c r="O150" s="19">
        <v>10.203047934034879</v>
      </c>
      <c r="Q150" s="2">
        <v>33.737718396435334</v>
      </c>
      <c r="R150" s="2">
        <v>0</v>
      </c>
      <c r="S150" s="2">
        <v>33.737718396435334</v>
      </c>
    </row>
    <row r="151" spans="1:19" x14ac:dyDescent="0.55000000000000004">
      <c r="A151">
        <v>147</v>
      </c>
      <c r="B151">
        <v>3640</v>
      </c>
      <c r="C151" t="str">
        <f>VLOOKUP(B151,[1]Sheet1!$B:$C,2,0)</f>
        <v>COONFIE</v>
      </c>
      <c r="D151" t="str">
        <f>VLOOKUP(B151,[1]Sheet1!$B:$D,3,0)</f>
        <v>Megas</v>
      </c>
      <c r="E151" t="s">
        <v>26</v>
      </c>
      <c r="F151" s="2">
        <v>19.848060848866751</v>
      </c>
      <c r="G151" s="2">
        <v>20</v>
      </c>
      <c r="H151" s="2">
        <v>30</v>
      </c>
      <c r="I151" s="2">
        <v>28.43</v>
      </c>
      <c r="J151" s="18">
        <v>19.886156061096202</v>
      </c>
      <c r="K151" s="2">
        <v>9.7581451989465489</v>
      </c>
      <c r="L151" s="2">
        <v>0</v>
      </c>
      <c r="M151" s="2">
        <v>3.4147823039405409</v>
      </c>
      <c r="N151" s="2">
        <v>0.15</v>
      </c>
      <c r="O151" s="19">
        <v>8.7237912412816137</v>
      </c>
      <c r="Q151" s="2">
        <v>28.43</v>
      </c>
      <c r="R151" s="2">
        <v>0</v>
      </c>
      <c r="S151" s="2">
        <v>28.43</v>
      </c>
    </row>
    <row r="152" spans="1:19" x14ac:dyDescent="0.55000000000000004">
      <c r="A152">
        <v>148</v>
      </c>
      <c r="B152">
        <v>4004</v>
      </c>
      <c r="C152" t="str">
        <f>VLOOKUP(B152,[1]Sheet1!$B:$C,2,0)</f>
        <v>COOEDUCAR</v>
      </c>
      <c r="D152" t="str">
        <f>VLOOKUP(B152,[1]Sheet1!$B:$D,3,0)</f>
        <v>Medianas</v>
      </c>
      <c r="E152" t="s">
        <v>18</v>
      </c>
      <c r="F152" s="2">
        <v>13.784901655954769</v>
      </c>
      <c r="G152" s="2">
        <v>12.68</v>
      </c>
      <c r="H152" s="2">
        <v>0</v>
      </c>
      <c r="I152" s="2">
        <v>0</v>
      </c>
      <c r="J152" s="18">
        <v>13.648327262114361</v>
      </c>
      <c r="K152" s="2">
        <v>10.563274531587149</v>
      </c>
      <c r="L152" s="2">
        <v>0</v>
      </c>
      <c r="M152" s="2">
        <v>0</v>
      </c>
      <c r="N152" s="2">
        <v>3.82</v>
      </c>
      <c r="O152" s="19">
        <v>10.372934668988419</v>
      </c>
    </row>
    <row r="153" spans="1:19" x14ac:dyDescent="0.55000000000000004">
      <c r="A153">
        <v>149</v>
      </c>
      <c r="B153">
        <v>4011</v>
      </c>
      <c r="C153" t="str">
        <f>VLOOKUP(B153,[1]Sheet1!$B:$C,2,0)</f>
        <v>COOPLAROSA</v>
      </c>
      <c r="D153" t="str">
        <f>VLOOKUP(B153,[1]Sheet1!$B:$D,3,0)</f>
        <v>Micro 1</v>
      </c>
      <c r="E153" t="s">
        <v>18</v>
      </c>
      <c r="F153" s="2">
        <v>20.872851792773719</v>
      </c>
      <c r="G153" s="2">
        <v>14.71</v>
      </c>
      <c r="H153" s="2">
        <v>0</v>
      </c>
      <c r="I153" s="2">
        <v>0</v>
      </c>
      <c r="J153" s="18">
        <v>19.570996813781711</v>
      </c>
      <c r="K153" s="2">
        <v>10.26892019375982</v>
      </c>
      <c r="L153" s="2">
        <v>0</v>
      </c>
      <c r="M153" s="2">
        <v>2.702425426323567</v>
      </c>
      <c r="N153" s="2">
        <v>1</v>
      </c>
      <c r="O153" s="19">
        <v>9.7832058082965112</v>
      </c>
    </row>
    <row r="154" spans="1:19" x14ac:dyDescent="0.55000000000000004">
      <c r="A154">
        <v>150</v>
      </c>
      <c r="B154">
        <v>4054</v>
      </c>
      <c r="C154" t="str">
        <f>VLOOKUP(B154,[1]Sheet1!$B:$C,2,0)</f>
        <v>FAVI UTP</v>
      </c>
      <c r="D154" t="str">
        <f>VLOOKUP(B154,[1]Sheet1!$B:$D,3,0)</f>
        <v>Micro 1</v>
      </c>
      <c r="E154" t="s">
        <v>18</v>
      </c>
      <c r="F154" s="2">
        <v>17.018757429901211</v>
      </c>
      <c r="G154" s="2">
        <v>0</v>
      </c>
      <c r="H154" s="2">
        <v>0</v>
      </c>
      <c r="I154" s="2">
        <v>0</v>
      </c>
      <c r="J154" s="18">
        <v>17.018757429901211</v>
      </c>
      <c r="K154" s="2">
        <v>9.5743070027639838</v>
      </c>
      <c r="L154" s="2">
        <v>0</v>
      </c>
      <c r="M154" s="2">
        <v>5.1649506649506636</v>
      </c>
      <c r="N154" s="2">
        <v>1.741095674139564</v>
      </c>
      <c r="O154" s="19">
        <v>8.4339462150335383</v>
      </c>
    </row>
    <row r="155" spans="1:19" x14ac:dyDescent="0.55000000000000004">
      <c r="A155">
        <v>151</v>
      </c>
      <c r="B155">
        <v>4403</v>
      </c>
      <c r="C155" t="str">
        <f>VLOOKUP(B155,[1]Sheet1!$B:$C,2,0)</f>
        <v>PROSPERANDO</v>
      </c>
      <c r="D155" t="str">
        <f>VLOOKUP(B155,[1]Sheet1!$B:$D,3,0)</f>
        <v>Pequeñas</v>
      </c>
      <c r="E155" t="s">
        <v>24</v>
      </c>
      <c r="F155" s="2">
        <v>28.183143722630469</v>
      </c>
      <c r="G155" s="2">
        <v>0</v>
      </c>
      <c r="H155" s="2">
        <v>17.8009375</v>
      </c>
      <c r="I155" s="2">
        <v>55.698194485688838</v>
      </c>
      <c r="J155" s="18">
        <v>34.072050873955362</v>
      </c>
      <c r="K155" s="2">
        <v>10.94477860658241</v>
      </c>
      <c r="L155" s="2">
        <v>0</v>
      </c>
      <c r="M155" s="2">
        <v>2.6739824658203388</v>
      </c>
      <c r="N155" s="2">
        <v>2.0037336233438938</v>
      </c>
      <c r="O155" s="19">
        <v>9.1802002285516622</v>
      </c>
      <c r="Q155" s="2">
        <v>55.698194485688838</v>
      </c>
      <c r="R155" s="2">
        <v>0</v>
      </c>
      <c r="S155" s="2">
        <v>55.698194485688838</v>
      </c>
    </row>
    <row r="156" spans="1:19" x14ac:dyDescent="0.55000000000000004">
      <c r="A156">
        <v>152</v>
      </c>
      <c r="B156">
        <v>4458</v>
      </c>
      <c r="C156" t="str">
        <f>VLOOKUP(B156,[1]Sheet1!$B:$C,2,0)</f>
        <v>FINANCIERA COAGROSUR</v>
      </c>
      <c r="D156" t="str">
        <f>VLOOKUP(B156,[1]Sheet1!$B:$D,3,0)</f>
        <v>Pequeñas</v>
      </c>
      <c r="E156" t="s">
        <v>34</v>
      </c>
      <c r="F156" s="2">
        <v>20.660936476982361</v>
      </c>
      <c r="G156" s="2">
        <v>0</v>
      </c>
      <c r="H156" s="2">
        <v>23.173041825095051</v>
      </c>
      <c r="I156" s="2">
        <v>25.085806283583729</v>
      </c>
      <c r="J156" s="18">
        <v>21.934725932152709</v>
      </c>
      <c r="K156" s="2">
        <v>12.7176140995139</v>
      </c>
      <c r="L156" s="2">
        <v>0</v>
      </c>
      <c r="M156" s="2">
        <v>8.1469299672342732</v>
      </c>
      <c r="N156" s="2">
        <v>3.498046917821763</v>
      </c>
      <c r="O156" s="19">
        <v>12.160990393628889</v>
      </c>
      <c r="Q156" s="2">
        <v>25.085806283583729</v>
      </c>
      <c r="R156" s="2">
        <v>0</v>
      </c>
      <c r="S156" s="2">
        <v>25.085806283583729</v>
      </c>
    </row>
    <row r="157" spans="1:19" x14ac:dyDescent="0.55000000000000004">
      <c r="A157">
        <v>153</v>
      </c>
      <c r="B157">
        <v>4617</v>
      </c>
      <c r="C157" t="str">
        <f>VLOOKUP(B157,[1]Sheet1!$B:$C,2,0)</f>
        <v>COOPANTEX</v>
      </c>
      <c r="D157" t="str">
        <f>VLOOKUP(B157,[1]Sheet1!$B:$D,3,0)</f>
        <v>Megas</v>
      </c>
      <c r="E157" t="s">
        <v>16</v>
      </c>
      <c r="F157" s="2">
        <v>18.57306169863433</v>
      </c>
      <c r="G157" s="2">
        <v>0</v>
      </c>
      <c r="H157" s="2">
        <v>20.50053749809847</v>
      </c>
      <c r="I157" s="2">
        <v>0</v>
      </c>
      <c r="J157" s="18">
        <v>18.72294452456881</v>
      </c>
      <c r="K157" s="2">
        <v>11.05826584423068</v>
      </c>
      <c r="L157" s="2">
        <v>0</v>
      </c>
      <c r="M157" s="2">
        <v>5.1365322134078767E-2</v>
      </c>
      <c r="N157" s="2">
        <v>0.99193500695495007</v>
      </c>
      <c r="O157" s="19">
        <v>10.959762791503129</v>
      </c>
    </row>
    <row r="158" spans="1:19" x14ac:dyDescent="0.55000000000000004">
      <c r="A158">
        <v>154</v>
      </c>
      <c r="B158">
        <v>7099</v>
      </c>
      <c r="C158" t="str">
        <f>VLOOKUP(B158,[1]Sheet1!$B:$C,2,0)</f>
        <v>COOMPARTIR</v>
      </c>
      <c r="D158" t="str">
        <f>VLOOKUP(B158,[1]Sheet1!$B:$D,3,0)</f>
        <v>Micro 2</v>
      </c>
      <c r="E158" t="s">
        <v>15</v>
      </c>
      <c r="F158" s="2">
        <v>28.836739710663611</v>
      </c>
      <c r="G158" s="2">
        <v>0</v>
      </c>
      <c r="H158" s="2">
        <v>0</v>
      </c>
      <c r="I158" s="2">
        <v>0</v>
      </c>
      <c r="J158" s="18">
        <v>28.836739710663611</v>
      </c>
      <c r="K158" s="2">
        <v>3.75</v>
      </c>
      <c r="L158" s="2">
        <v>0</v>
      </c>
      <c r="M158" s="2">
        <v>0</v>
      </c>
      <c r="N158" s="2">
        <v>2</v>
      </c>
      <c r="O158" s="19">
        <v>3.728055713153263</v>
      </c>
    </row>
    <row r="159" spans="1:19" x14ac:dyDescent="0.55000000000000004">
      <c r="A159">
        <v>155</v>
      </c>
      <c r="B159">
        <v>7571</v>
      </c>
      <c r="C159" t="str">
        <f>VLOOKUP(B159,[1]Sheet1!$B:$C,2,0)</f>
        <v>INVERCOOP</v>
      </c>
      <c r="D159" t="str">
        <f>VLOOKUP(B159,[1]Sheet1!$B:$D,3,0)</f>
        <v>Pequeñas</v>
      </c>
      <c r="E159" t="s">
        <v>15</v>
      </c>
      <c r="F159" s="2">
        <v>19.281990141790079</v>
      </c>
      <c r="G159" s="2">
        <v>0</v>
      </c>
      <c r="H159" s="2">
        <v>0</v>
      </c>
      <c r="I159" s="2">
        <v>0</v>
      </c>
      <c r="J159" s="18">
        <v>19.281990141790079</v>
      </c>
      <c r="K159" s="2">
        <v>10.070478727620531</v>
      </c>
      <c r="L159" s="2">
        <v>0</v>
      </c>
      <c r="M159" s="2">
        <v>5.8683168316831678</v>
      </c>
      <c r="N159" s="2">
        <v>0.27166312759538241</v>
      </c>
      <c r="O159" s="19">
        <v>7.3499039984845336</v>
      </c>
    </row>
    <row r="160" spans="1:19" x14ac:dyDescent="0.55000000000000004">
      <c r="A160">
        <v>156</v>
      </c>
      <c r="B160">
        <v>7961</v>
      </c>
      <c r="C160" t="str">
        <f>VLOOKUP(B160,[1]Sheet1!$B:$C,2,0)</f>
        <v>COOPEAIPE</v>
      </c>
      <c r="D160" t="str">
        <f>VLOOKUP(B160,[1]Sheet1!$B:$D,3,0)</f>
        <v>Micro 1</v>
      </c>
      <c r="E160" t="s">
        <v>26</v>
      </c>
      <c r="F160" s="2">
        <v>22.46478970068577</v>
      </c>
      <c r="G160" s="2">
        <v>0</v>
      </c>
      <c r="H160" s="2">
        <v>24.594357142857142</v>
      </c>
      <c r="I160" s="2">
        <v>28.510803704810279</v>
      </c>
      <c r="J160" s="18">
        <v>23.060957311587611</v>
      </c>
      <c r="K160" s="2">
        <v>13.593630113621449</v>
      </c>
      <c r="L160" s="2">
        <v>0</v>
      </c>
      <c r="M160" s="2">
        <v>4.8292768967019306</v>
      </c>
      <c r="N160" s="2">
        <v>2.0731904200633711</v>
      </c>
      <c r="O160" s="19">
        <v>12.6760923442211</v>
      </c>
      <c r="Q160" s="2">
        <v>28.510803704810279</v>
      </c>
      <c r="R160" s="2">
        <v>0</v>
      </c>
      <c r="S160" s="2">
        <v>28.510803704810279</v>
      </c>
    </row>
    <row r="161" spans="1:19" x14ac:dyDescent="0.55000000000000004">
      <c r="A161">
        <v>157</v>
      </c>
      <c r="B161">
        <v>8024</v>
      </c>
      <c r="C161" t="str">
        <f>VLOOKUP(B161,[1]Sheet1!$B:$C,2,0)</f>
        <v>FINAN COMULTRASAN LTDA</v>
      </c>
      <c r="D161" t="str">
        <f>VLOOKUP(B161,[1]Sheet1!$B:$D,3,0)</f>
        <v>Top</v>
      </c>
      <c r="E161" t="s">
        <v>19</v>
      </c>
      <c r="F161" s="2">
        <v>18.071651647126568</v>
      </c>
      <c r="G161" s="2">
        <v>0</v>
      </c>
      <c r="H161" s="2">
        <v>18.356216584341009</v>
      </c>
      <c r="I161" s="2">
        <v>27.520344052315409</v>
      </c>
      <c r="J161" s="18">
        <v>21.037560763448059</v>
      </c>
      <c r="K161" s="2">
        <v>10.13069263400733</v>
      </c>
      <c r="L161" s="2">
        <v>0</v>
      </c>
      <c r="M161" s="2">
        <v>2.8037638347714471</v>
      </c>
      <c r="N161" s="2">
        <v>0.99204269115429522</v>
      </c>
      <c r="O161" s="19">
        <v>9.7687822645746838</v>
      </c>
      <c r="Q161" s="2">
        <v>27.520344052315409</v>
      </c>
      <c r="R161" s="2">
        <v>0</v>
      </c>
      <c r="S161" s="2">
        <v>27.520344052315409</v>
      </c>
    </row>
    <row r="162" spans="1:19" x14ac:dyDescent="0.55000000000000004">
      <c r="A162">
        <v>158</v>
      </c>
      <c r="B162">
        <v>8202</v>
      </c>
      <c r="C162" t="str">
        <f>VLOOKUP(B162,[1]Sheet1!$B:$C,2,0)</f>
        <v>COTRASENA</v>
      </c>
      <c r="D162" t="str">
        <f>VLOOKUP(B162,[1]Sheet1!$B:$D,3,0)</f>
        <v>Micro 2</v>
      </c>
      <c r="E162" t="s">
        <v>18</v>
      </c>
      <c r="F162" s="2">
        <v>23.63056719319049</v>
      </c>
      <c r="G162" s="2">
        <v>0</v>
      </c>
      <c r="H162" s="2">
        <v>0</v>
      </c>
      <c r="I162" s="2">
        <v>0</v>
      </c>
      <c r="J162" s="18">
        <v>23.63056719319049</v>
      </c>
      <c r="K162" s="2">
        <v>11.20299046729701</v>
      </c>
      <c r="L162" s="2">
        <v>0</v>
      </c>
      <c r="M162" s="2">
        <v>3.2249026761987531</v>
      </c>
      <c r="N162" s="2">
        <v>2.5</v>
      </c>
      <c r="O162" s="19">
        <v>11.15135429212229</v>
      </c>
    </row>
    <row r="163" spans="1:19" x14ac:dyDescent="0.55000000000000004">
      <c r="A163">
        <v>159</v>
      </c>
      <c r="B163">
        <v>8480</v>
      </c>
      <c r="C163" t="str">
        <f>VLOOKUP(B163,[1]Sheet1!$B:$C,2,0)</f>
        <v>FINCOMERCIO LTDA</v>
      </c>
      <c r="D163" t="str">
        <f>VLOOKUP(B163,[1]Sheet1!$B:$D,3,0)</f>
        <v>Top</v>
      </c>
      <c r="E163" t="s">
        <v>43</v>
      </c>
      <c r="F163" s="2">
        <v>23.437207527151081</v>
      </c>
      <c r="G163" s="2">
        <v>0</v>
      </c>
      <c r="H163" s="2">
        <v>26.99403908376599</v>
      </c>
      <c r="I163" s="2">
        <v>12.81357350925559</v>
      </c>
      <c r="J163" s="18">
        <v>23.357399311213541</v>
      </c>
      <c r="K163" s="2">
        <v>10.91037667734804</v>
      </c>
      <c r="L163" s="2">
        <v>2.4900000000000011</v>
      </c>
      <c r="M163" s="2">
        <v>0</v>
      </c>
      <c r="N163" s="2">
        <v>1.0777736101620119</v>
      </c>
      <c r="O163" s="19">
        <v>10.550929242747079</v>
      </c>
      <c r="Q163" s="2">
        <v>12.81357350925559</v>
      </c>
      <c r="R163" s="2">
        <v>0</v>
      </c>
      <c r="S163" s="2">
        <v>12.81357350925559</v>
      </c>
    </row>
    <row r="164" spans="1:19" x14ac:dyDescent="0.55000000000000004">
      <c r="A164">
        <v>160</v>
      </c>
      <c r="B164">
        <v>8487</v>
      </c>
      <c r="C164" t="str">
        <f>VLOOKUP(B164,[1]Sheet1!$B:$C,2,0)</f>
        <v>COBELEN</v>
      </c>
      <c r="D164" t="str">
        <f>VLOOKUP(B164,[1]Sheet1!$B:$D,3,0)</f>
        <v>Megas</v>
      </c>
      <c r="E164" t="s">
        <v>16</v>
      </c>
      <c r="F164" s="2">
        <v>18.591660140548829</v>
      </c>
      <c r="G164" s="2">
        <v>0</v>
      </c>
      <c r="H164" s="2">
        <v>20.579730911537169</v>
      </c>
      <c r="I164" s="2">
        <v>33.915032717803918</v>
      </c>
      <c r="J164" s="18">
        <v>21.210502958848799</v>
      </c>
      <c r="K164" s="2">
        <v>9.588990974916884</v>
      </c>
      <c r="L164" s="2">
        <v>0</v>
      </c>
      <c r="M164" s="2">
        <v>2</v>
      </c>
      <c r="N164" s="2">
        <v>0.52972961006492558</v>
      </c>
      <c r="O164" s="19">
        <v>9.3249311927359813</v>
      </c>
      <c r="Q164" s="2">
        <v>33.915032717803918</v>
      </c>
      <c r="R164" s="2">
        <v>0</v>
      </c>
      <c r="S164" s="2">
        <v>33.915032717803918</v>
      </c>
    </row>
    <row r="165" spans="1:19" x14ac:dyDescent="0.55000000000000004">
      <c r="A165">
        <v>161</v>
      </c>
      <c r="B165">
        <v>8825</v>
      </c>
      <c r="C165" t="str">
        <f>VLOOKUP(B165,[1]Sheet1!$B:$C,2,0)</f>
        <v>UNIMOS</v>
      </c>
      <c r="D165" t="str">
        <f>VLOOKUP(B165,[1]Sheet1!$B:$D,3,0)</f>
        <v>Pequeñas</v>
      </c>
      <c r="E165" t="s">
        <v>43</v>
      </c>
      <c r="F165" s="2">
        <v>20.195060992917469</v>
      </c>
      <c r="G165" s="2">
        <v>14</v>
      </c>
      <c r="H165" s="2">
        <v>0</v>
      </c>
      <c r="I165" s="2">
        <v>0</v>
      </c>
      <c r="J165" s="18">
        <v>19.885351580454209</v>
      </c>
      <c r="K165" s="2">
        <v>10.52316775431655</v>
      </c>
      <c r="L165" s="2">
        <v>0.99999999999999989</v>
      </c>
      <c r="M165" s="2">
        <v>2.6152703372606418</v>
      </c>
      <c r="N165" s="2">
        <v>0</v>
      </c>
      <c r="O165" s="19">
        <v>10.370207015230021</v>
      </c>
    </row>
    <row r="166" spans="1:19" x14ac:dyDescent="0.55000000000000004">
      <c r="A166">
        <v>162</v>
      </c>
      <c r="B166">
        <v>10300</v>
      </c>
      <c r="C166" t="str">
        <f>VLOOKUP(B166,[1]Sheet1!$B:$C,2,0)</f>
        <v>FINANCIAFONDOS</v>
      </c>
      <c r="D166" t="str">
        <f>VLOOKUP(B166,[1]Sheet1!$B:$D,3,0)</f>
        <v>Micro 2</v>
      </c>
      <c r="E166" t="s">
        <v>43</v>
      </c>
      <c r="F166" s="2">
        <v>24.305689798763389</v>
      </c>
      <c r="G166" s="2">
        <v>0</v>
      </c>
      <c r="H166" s="2">
        <v>24.94420382165605</v>
      </c>
      <c r="I166" s="2">
        <v>0</v>
      </c>
      <c r="J166" s="18">
        <v>24.582902344099718</v>
      </c>
      <c r="K166" s="2">
        <v>9.9210482863589213</v>
      </c>
      <c r="L166" s="2">
        <v>0</v>
      </c>
      <c r="M166" s="2">
        <v>5</v>
      </c>
      <c r="N166" s="2">
        <v>0</v>
      </c>
      <c r="O166" s="19">
        <v>9.860714828525758</v>
      </c>
    </row>
    <row r="167" spans="1:19" x14ac:dyDescent="0.55000000000000004">
      <c r="A167">
        <v>163</v>
      </c>
      <c r="B167">
        <v>10555</v>
      </c>
      <c r="C167" t="str">
        <f>VLOOKUP(B167,[1]Sheet1!$B:$C,2,0)</f>
        <v>COMUNION</v>
      </c>
      <c r="D167" t="str">
        <f>VLOOKUP(B167,[1]Sheet1!$B:$D,3,0)</f>
        <v>Micro 1</v>
      </c>
      <c r="E167" t="s">
        <v>16</v>
      </c>
      <c r="F167" s="2">
        <v>19.09176647186414</v>
      </c>
      <c r="G167" s="2">
        <v>0</v>
      </c>
      <c r="H167" s="2">
        <v>19.870054495912811</v>
      </c>
      <c r="I167" s="2">
        <v>0</v>
      </c>
      <c r="J167" s="18">
        <v>19.395743612351161</v>
      </c>
      <c r="K167" s="2">
        <v>10.238111608115149</v>
      </c>
      <c r="L167" s="2">
        <v>0</v>
      </c>
      <c r="M167" s="2">
        <v>3.5</v>
      </c>
      <c r="N167" s="2">
        <v>1.524305174492208</v>
      </c>
      <c r="O167" s="19">
        <v>10.22966502858378</v>
      </c>
    </row>
    <row r="168" spans="1:19" x14ac:dyDescent="0.55000000000000004">
      <c r="A168">
        <v>164</v>
      </c>
      <c r="B168">
        <v>11085</v>
      </c>
      <c r="C168" t="str">
        <f>VLOOKUP(B168,[1]Sheet1!$B:$C,2,0)</f>
        <v>COPICREDITO</v>
      </c>
      <c r="D168" t="str">
        <f>VLOOKUP(B168,[1]Sheet1!$B:$D,3,0)</f>
        <v>Grandes</v>
      </c>
      <c r="E168" t="s">
        <v>43</v>
      </c>
      <c r="F168" s="2">
        <v>20.387726816239951</v>
      </c>
      <c r="G168" s="2">
        <v>0</v>
      </c>
      <c r="H168" s="2">
        <v>14.836596685735771</v>
      </c>
      <c r="I168" s="2">
        <v>0</v>
      </c>
      <c r="J168" s="18">
        <v>16.440257878277809</v>
      </c>
      <c r="K168" s="2">
        <v>9.7800336058735713</v>
      </c>
      <c r="L168" s="2">
        <v>0</v>
      </c>
      <c r="M168" s="2">
        <v>6.6797020472681004</v>
      </c>
      <c r="N168" s="2">
        <v>3.2100776132753168</v>
      </c>
      <c r="O168" s="19">
        <v>9.7538754435065105</v>
      </c>
    </row>
    <row r="169" spans="1:19" x14ac:dyDescent="0.55000000000000004">
      <c r="A169">
        <v>165</v>
      </c>
      <c r="B169">
        <v>11128</v>
      </c>
      <c r="C169" t="str">
        <f>VLOOKUP(B169,[1]Sheet1!$B:$C,2,0)</f>
        <v>AYC COLANTA</v>
      </c>
      <c r="D169" t="str">
        <f>VLOOKUP(B169,[1]Sheet1!$B:$D,3,0)</f>
        <v>Megas</v>
      </c>
      <c r="E169" t="s">
        <v>16</v>
      </c>
      <c r="F169" s="2">
        <v>21.329823450872709</v>
      </c>
      <c r="G169" s="2">
        <v>0</v>
      </c>
      <c r="H169" s="2">
        <v>18.8149765453634</v>
      </c>
      <c r="I169" s="2">
        <v>0</v>
      </c>
      <c r="J169" s="18">
        <v>20.935802161028459</v>
      </c>
      <c r="K169" s="2">
        <v>10.90020984991245</v>
      </c>
      <c r="L169" s="2">
        <v>0</v>
      </c>
      <c r="M169" s="2">
        <v>6.1471573606177481</v>
      </c>
      <c r="N169" s="2">
        <v>0.1105440910009762</v>
      </c>
      <c r="O169" s="19">
        <v>10.676138419072981</v>
      </c>
    </row>
    <row r="170" spans="1:19" x14ac:dyDescent="0.55000000000000004">
      <c r="A170">
        <v>166</v>
      </c>
      <c r="B170">
        <v>11327</v>
      </c>
      <c r="C170" t="str">
        <f>VLOOKUP(B170,[1]Sheet1!$B:$C,2,0)</f>
        <v>MICROEMPRESAS DE COLOMBIA A.C.</v>
      </c>
      <c r="D170" t="str">
        <f>VLOOKUP(B170,[1]Sheet1!$B:$D,3,0)</f>
        <v>Grandes</v>
      </c>
      <c r="E170" t="s">
        <v>16</v>
      </c>
      <c r="F170" s="2">
        <v>0</v>
      </c>
      <c r="G170" s="2">
        <v>18.149999999999999</v>
      </c>
      <c r="H170" s="2">
        <v>0</v>
      </c>
      <c r="I170" s="2">
        <v>41.313937230094872</v>
      </c>
      <c r="J170" s="18">
        <v>40.930556269559617</v>
      </c>
      <c r="K170" s="2">
        <v>10.54567607258663</v>
      </c>
      <c r="L170" s="2">
        <v>0</v>
      </c>
      <c r="M170" s="2">
        <v>4.4011523267693349</v>
      </c>
      <c r="N170" s="2">
        <v>2.0000000000000009</v>
      </c>
      <c r="O170" s="19">
        <v>8.8703187176864784</v>
      </c>
      <c r="Q170" s="2">
        <v>41.313937230094872</v>
      </c>
      <c r="R170" s="2">
        <v>0</v>
      </c>
      <c r="S170" s="2">
        <v>41.313937230094872</v>
      </c>
    </row>
    <row r="171" spans="1:19" x14ac:dyDescent="0.55000000000000004">
      <c r="A171">
        <v>167</v>
      </c>
      <c r="B171">
        <v>11488</v>
      </c>
      <c r="C171" t="str">
        <f>VLOOKUP(B171,[1]Sheet1!$B:$C,2,0)</f>
        <v>UNION COOPERATIVA</v>
      </c>
      <c r="D171" t="str">
        <f>VLOOKUP(B171,[1]Sheet1!$B:$D,3,0)</f>
        <v>Micro 2</v>
      </c>
      <c r="E171" t="s">
        <v>30</v>
      </c>
      <c r="F171" s="2">
        <v>28.977952873797889</v>
      </c>
      <c r="G171" s="2">
        <v>0</v>
      </c>
      <c r="H171" s="2">
        <v>19.559999999999999</v>
      </c>
      <c r="I171" s="2">
        <v>39.73650684931507</v>
      </c>
      <c r="J171" s="18">
        <v>26.579484332150759</v>
      </c>
      <c r="K171" s="2">
        <v>10.93211326358943</v>
      </c>
      <c r="L171" s="2">
        <v>0</v>
      </c>
      <c r="M171" s="2">
        <v>5</v>
      </c>
      <c r="N171" s="2">
        <v>0</v>
      </c>
      <c r="O171" s="19">
        <v>10.685724998609279</v>
      </c>
      <c r="Q171" s="2">
        <v>39.73650684931507</v>
      </c>
      <c r="R171" s="2">
        <v>0</v>
      </c>
      <c r="S171" s="2">
        <v>39.73650684931507</v>
      </c>
    </row>
    <row r="172" spans="1:19" x14ac:dyDescent="0.55000000000000004">
      <c r="A172">
        <v>168</v>
      </c>
      <c r="B172">
        <v>13022</v>
      </c>
      <c r="C172" t="str">
        <f>VLOOKUP(B172,[1]Sheet1!$B:$C,2,0)</f>
        <v>AFROAMERICANA</v>
      </c>
      <c r="D172" t="str">
        <f>VLOOKUP(B172,[1]Sheet1!$B:$D,3,0)</f>
        <v>Micro 2</v>
      </c>
      <c r="E172" t="s">
        <v>35</v>
      </c>
      <c r="F172" s="2">
        <v>26.821172905525849</v>
      </c>
      <c r="G172" s="2">
        <v>0</v>
      </c>
      <c r="H172" s="2">
        <v>25.34</v>
      </c>
      <c r="I172" s="2">
        <v>0</v>
      </c>
      <c r="J172" s="18">
        <v>26.77018588640275</v>
      </c>
      <c r="K172" s="2">
        <v>8.5172615168178858</v>
      </c>
      <c r="L172" s="2">
        <v>0</v>
      </c>
      <c r="M172" s="2">
        <v>7.7916666666666661</v>
      </c>
      <c r="N172" s="2">
        <v>2</v>
      </c>
      <c r="O172" s="19">
        <v>5.5534837968635458</v>
      </c>
    </row>
    <row r="173" spans="1:19" x14ac:dyDescent="0.55000000000000004">
      <c r="A173">
        <v>169</v>
      </c>
      <c r="B173">
        <v>13024</v>
      </c>
      <c r="C173" t="str">
        <f>VLOOKUP(B173,[1]Sheet1!$B:$C,2,0)</f>
        <v>COOPCANAPRO</v>
      </c>
      <c r="D173" t="str">
        <f>VLOOKUP(B173,[1]Sheet1!$B:$D,3,0)</f>
        <v>Medianas</v>
      </c>
      <c r="E173" t="s">
        <v>43</v>
      </c>
      <c r="F173" s="2">
        <v>25.1948950693147</v>
      </c>
      <c r="G173" s="2">
        <v>0</v>
      </c>
      <c r="H173" s="2">
        <v>15.15</v>
      </c>
      <c r="I173" s="2">
        <v>0</v>
      </c>
      <c r="J173" s="18">
        <v>22.15063766926194</v>
      </c>
      <c r="K173" s="2">
        <v>10.339253975546001</v>
      </c>
      <c r="L173" s="2">
        <v>6</v>
      </c>
      <c r="M173" s="2">
        <v>7.5000000000000009</v>
      </c>
      <c r="N173" s="2">
        <v>3.8460449895017281</v>
      </c>
      <c r="O173" s="19">
        <v>10.31318363052835</v>
      </c>
    </row>
    <row r="174" spans="1:19" x14ac:dyDescent="0.55000000000000004">
      <c r="A174">
        <v>170</v>
      </c>
      <c r="B174">
        <v>13813</v>
      </c>
      <c r="C174" t="str">
        <f>VLOOKUP(B174,[1]Sheet1!$B:$C,2,0)</f>
        <v>SUCREDITO</v>
      </c>
      <c r="D174" t="str">
        <f>VLOOKUP(B174,[1]Sheet1!$B:$D,3,0)</f>
        <v>Micro 1</v>
      </c>
      <c r="E174" t="s">
        <v>25</v>
      </c>
      <c r="F174" s="2">
        <v>27.313826741906372</v>
      </c>
      <c r="G174" s="2">
        <v>0</v>
      </c>
      <c r="H174" s="2">
        <v>22.7375988386869</v>
      </c>
      <c r="I174" s="2">
        <v>0</v>
      </c>
      <c r="J174" s="18">
        <v>26.512716981506561</v>
      </c>
      <c r="K174" s="2">
        <v>13.602109505938291</v>
      </c>
      <c r="L174" s="2">
        <v>0</v>
      </c>
      <c r="M174" s="2">
        <v>12.00071442312443</v>
      </c>
      <c r="N174" s="2">
        <v>1.9906324398304509</v>
      </c>
      <c r="O174" s="19">
        <v>12.85387019187359</v>
      </c>
    </row>
    <row r="175" spans="1:19" x14ac:dyDescent="0.55000000000000004">
      <c r="A175">
        <v>171</v>
      </c>
      <c r="B175">
        <v>15236</v>
      </c>
      <c r="C175" t="str">
        <f>VLOOKUP(B175,[1]Sheet1!$B:$C,2,0)</f>
        <v>CREDIAHORROS TAX FERIA*</v>
      </c>
      <c r="D175" t="str">
        <f>VLOOKUP(B175,[1]Sheet1!$B:$D,3,0)</f>
        <v>Micro 1</v>
      </c>
      <c r="E175" t="s">
        <v>25</v>
      </c>
      <c r="F175" s="2">
        <v>20.285422425609902</v>
      </c>
      <c r="G175" s="2">
        <v>16.765000000000001</v>
      </c>
      <c r="H175" s="2">
        <v>0</v>
      </c>
      <c r="I175" s="2">
        <v>0</v>
      </c>
      <c r="J175" s="18">
        <v>20.087343079836611</v>
      </c>
      <c r="K175" s="2">
        <v>8.9981208070437244</v>
      </c>
      <c r="L175" s="2">
        <v>0</v>
      </c>
      <c r="M175" s="2">
        <v>6.0000000000000009</v>
      </c>
      <c r="N175" s="2">
        <v>1.81</v>
      </c>
      <c r="O175" s="19">
        <v>8.9567354155138812</v>
      </c>
    </row>
    <row r="176" spans="1:19" x14ac:dyDescent="0.55000000000000004">
      <c r="A176">
        <v>172</v>
      </c>
      <c r="B176">
        <v>20009</v>
      </c>
      <c r="C176" t="str">
        <f>VLOOKUP(B176,[1]Sheet1!$B:$C,2,0)</f>
        <v>COOPSUYA</v>
      </c>
      <c r="D176" t="str">
        <f>VLOOKUP(B176,[1]Sheet1!$B:$D,3,0)</f>
        <v>Pequeñas</v>
      </c>
      <c r="E176" t="s">
        <v>16</v>
      </c>
      <c r="F176" s="2">
        <v>22.277698722981359</v>
      </c>
      <c r="G176" s="2">
        <v>16.821276595744681</v>
      </c>
      <c r="H176" s="2">
        <v>0</v>
      </c>
      <c r="I176" s="2">
        <v>0</v>
      </c>
      <c r="J176" s="18">
        <v>21.98400401504961</v>
      </c>
      <c r="K176" s="2">
        <v>11.11159283602211</v>
      </c>
      <c r="L176" s="2">
        <v>0</v>
      </c>
      <c r="M176" s="2">
        <v>5.8200000000000012</v>
      </c>
      <c r="N176" s="2">
        <v>4.2248220595931514</v>
      </c>
      <c r="O176" s="19">
        <v>10.884272648993329</v>
      </c>
    </row>
    <row r="177" spans="1:19" ht="18.3" x14ac:dyDescent="0.7">
      <c r="A177" s="20"/>
      <c r="B177" s="20"/>
      <c r="C177" s="20"/>
      <c r="D177" s="20"/>
      <c r="E177" s="20"/>
      <c r="F177" s="21">
        <v>19.866796088473279</v>
      </c>
      <c r="G177" s="21">
        <v>16.314832439009411</v>
      </c>
      <c r="H177" s="21">
        <v>20.653501371685341</v>
      </c>
      <c r="I177" s="21">
        <v>27.969897442769732</v>
      </c>
      <c r="J177" s="22">
        <v>20.782430285218911</v>
      </c>
      <c r="K177" s="16">
        <v>10.189413892699941</v>
      </c>
      <c r="L177" s="16">
        <v>2.552107800236926</v>
      </c>
      <c r="M177" s="16">
        <v>5.0632411898268987</v>
      </c>
      <c r="N177" s="16">
        <v>1.563779759667266</v>
      </c>
      <c r="O177" s="17">
        <v>9.9260862113843054</v>
      </c>
      <c r="Q177" s="15">
        <v>27.83527643005959</v>
      </c>
      <c r="R177" s="15">
        <v>34.347797155540192</v>
      </c>
      <c r="S177" s="15">
        <v>27.969897442769732</v>
      </c>
    </row>
  </sheetData>
  <mergeCells count="3">
    <mergeCell ref="A1:S1"/>
    <mergeCell ref="F3:J3"/>
    <mergeCell ref="K3:O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Coronado</dc:creator>
  <cp:lastModifiedBy>Shirley Coronado</cp:lastModifiedBy>
  <dcterms:created xsi:type="dcterms:W3CDTF">2024-07-16T21:56:17Z</dcterms:created>
  <dcterms:modified xsi:type="dcterms:W3CDTF">2024-08-12T22:52:19Z</dcterms:modified>
</cp:coreProperties>
</file>